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body\Desktop\Bureau\2023\"/>
    </mc:Choice>
  </mc:AlternateContent>
  <xr:revisionPtr revIDLastSave="0" documentId="13_ncr:1_{B88B01EB-A428-4D70-9665-A635E2D1075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age Gard 2023" sheetId="43" r:id="rId1"/>
    <sheet name="Sommaire" sheetId="75" r:id="rId2"/>
    <sheet name="Synthèse2023" sheetId="1" r:id="rId3"/>
    <sheet name="Palier 3eme" sheetId="45" r:id="rId4"/>
    <sheet name="Voie GT" sheetId="48" r:id="rId5"/>
    <sheet name="2GT" sheetId="2" r:id="rId6"/>
    <sheet name="Voie Pro" sheetId="49" r:id="rId7"/>
    <sheet name="Voie pro Total" sheetId="3" r:id="rId8"/>
    <sheet name="Voie 2PRO" sheetId="46" r:id="rId9"/>
    <sheet name="2ndepro Prod" sheetId="4" r:id="rId10"/>
    <sheet name="2ndepro Services" sheetId="5" r:id="rId11"/>
    <sheet name="2ndepro total" sheetId="6" r:id="rId12"/>
    <sheet name="Voie CAP" sheetId="47" r:id="rId13"/>
    <sheet name="CAP total Prio + Simple" sheetId="77" r:id="rId14"/>
    <sheet name="CAP Prod" sheetId="7" r:id="rId15"/>
    <sheet name="CAP Services" sheetId="8" r:id="rId16"/>
    <sheet name="CAP total" sheetId="9" r:id="rId17"/>
    <sheet name="Voie CAP prio" sheetId="50" r:id="rId18"/>
    <sheet name="CAP -prio Prod" sheetId="10" r:id="rId19"/>
    <sheet name="CAP -prio Services" sheetId="11" r:id="rId20"/>
    <sheet name="CAP -prio total" sheetId="12" r:id="rId21"/>
    <sheet name="Réseaux palier 3eme" sheetId="51" r:id="rId22"/>
    <sheet name="2Pro Réseaux 06" sheetId="73" r:id="rId23"/>
    <sheet name="2Pro Réseaux 83" sheetId="74" r:id="rId24"/>
    <sheet name="Palier 2nde" sheetId="58" r:id="rId25"/>
    <sheet name="1ère tech" sheetId="59" r:id="rId26"/>
    <sheet name="1ère techno" sheetId="15" r:id="rId27"/>
    <sheet name="Réseaux 1tech" sheetId="60" r:id="rId28"/>
    <sheet name="1ère techno Réseaux 06" sheetId="69" r:id="rId29"/>
    <sheet name="1ère techno Réseaux 83" sheetId="70" r:id="rId30"/>
    <sheet name="1ère pro" sheetId="61" r:id="rId31"/>
    <sheet name="1ère pro prod" sheetId="18" r:id="rId32"/>
    <sheet name="1ère pro services" sheetId="19" r:id="rId33"/>
    <sheet name="1ère pro total" sheetId="76" r:id="rId34"/>
    <sheet name="Réseaux 1pro" sheetId="62" r:id="rId35"/>
    <sheet name="1ère pro Réseaux 06" sheetId="71" r:id="rId36"/>
    <sheet name="1ère pro Réseaux 83" sheetId="72" r:id="rId37"/>
    <sheet name="Origine2ndepro prod" sheetId="23" state="hidden" r:id="rId38"/>
    <sheet name="Origine2ndepro serv" sheetId="24" state="hidden" r:id="rId39"/>
    <sheet name="OrigineCAP prod" sheetId="25" state="hidden" r:id="rId40"/>
    <sheet name="OrigineCAP Serv" sheetId="26" state="hidden" r:id="rId41"/>
    <sheet name="OrigineCAP prio prod" sheetId="27" state="hidden" r:id="rId42"/>
    <sheet name="OrigineCAP prio serv" sheetId="28" state="hidden" r:id="rId43"/>
    <sheet name="Origine 1tech" sheetId="29" state="hidden" r:id="rId44"/>
    <sheet name="Origine 1pro prod" sheetId="30" state="hidden" r:id="rId45"/>
    <sheet name="Origine 1pro serv" sheetId="31" state="hidden" r:id="rId46"/>
    <sheet name="Données pour graph palier 3ème" sheetId="22" state="hidden" r:id="rId47"/>
    <sheet name="FG par type de formation" sheetId="32" state="hidden" r:id="rId48"/>
    <sheet name="FG_par spécialité effectifs - P" sheetId="34" state="hidden" r:id="rId49"/>
    <sheet name="FG_par spécialité % - 1ère tech" sheetId="35" state="hidden" r:id="rId50"/>
    <sheet name="FG_par spécialité effectif - 1è" sheetId="36" state="hidden" r:id="rId51"/>
    <sheet name="FG_par spécialité % - 1ère pro" sheetId="37" state="hidden" r:id="rId52"/>
    <sheet name="FG_par spécialité effectifs - 1" sheetId="38" state="hidden" r:id="rId53"/>
    <sheet name="Données pour graph palier 2ème" sheetId="39" state="hidden" r:id="rId54"/>
    <sheet name="Données pour graph palier CAP" sheetId="40" state="hidden" r:id="rId55"/>
    <sheet name="1erpro total" sheetId="41" state="hidden" r:id="rId56"/>
    <sheet name="Synthèse réseaux" sheetId="42" state="hidden" r:id="rId57"/>
  </sheets>
  <externalReferences>
    <externalReference r:id="rId58"/>
    <externalReference r:id="rId59"/>
  </externalReferences>
  <definedNames>
    <definedName name="_xlnm._FilterDatabase" localSheetId="5" hidden="1">'2GT'!$A$3:$K$96</definedName>
    <definedName name="_xlnm._FilterDatabase" localSheetId="10" hidden="1">'2ndepro Services'!$A$3:$M$65</definedName>
    <definedName name="_xlnm._FilterDatabase" localSheetId="18" hidden="1">'CAP -prio Prod'!$A$3:$M$65</definedName>
    <definedName name="_xlnm._FilterDatabase" localSheetId="19" hidden="1">'CAP -prio Services'!$A$3:$M$34</definedName>
    <definedName name="_xlnm._FilterDatabase" localSheetId="14" hidden="1">'CAP Prod'!$A$3:$M$69</definedName>
    <definedName name="_xlnm._FilterDatabase" localSheetId="15" hidden="1">'CAP Services'!$A$3:$M$37</definedName>
    <definedName name="BEF2016VAR" localSheetId="30">#REF!</definedName>
    <definedName name="BEF2016VAR" localSheetId="25">#REF!</definedName>
    <definedName name="BEF2016VAR" localSheetId="0">#REF!</definedName>
    <definedName name="BEF2016VAR" localSheetId="24">#REF!</definedName>
    <definedName name="BEF2016VAR" localSheetId="3">#REF!</definedName>
    <definedName name="BEF2016VAR" localSheetId="34">#REF!</definedName>
    <definedName name="BEF2016VAR" localSheetId="27">#REF!</definedName>
    <definedName name="BEF2016VAR" localSheetId="21">#REF!</definedName>
    <definedName name="BEF2016VAR" localSheetId="8">#REF!</definedName>
    <definedName name="BEF2016VAR" localSheetId="12">#REF!</definedName>
    <definedName name="BEF2016VAR" localSheetId="17">#REF!</definedName>
    <definedName name="BEF2016VAR" localSheetId="4">#REF!</definedName>
    <definedName name="BEF2016VAR" localSheetId="6">#REF!</definedName>
    <definedName name="BEF2016VAR">#REF!</definedName>
    <definedName name="DOMAINE_BASSIN">'[1]ttes formations'!$A$1:$G$327</definedName>
    <definedName name="ETAB">'[2]Liste Etab'!$A$1:$B$71</definedName>
    <definedName name="LISTE" localSheetId="34">#REF!</definedName>
    <definedName name="LISTE">#REF!</definedName>
    <definedName name="LISTEFORM" localSheetId="30">#REF!</definedName>
    <definedName name="LISTEFORM" localSheetId="25">#REF!</definedName>
    <definedName name="LISTEFORM" localSheetId="0">#REF!</definedName>
    <definedName name="LISTEFORM" localSheetId="24">#REF!</definedName>
    <definedName name="LISTEFORM" localSheetId="3">#REF!</definedName>
    <definedName name="LISTEFORM" localSheetId="34">#REF!</definedName>
    <definedName name="LISTEFORM" localSheetId="27">#REF!</definedName>
    <definedName name="LISTEFORM" localSheetId="21">#REF!</definedName>
    <definedName name="LISTEFORM" localSheetId="8">#REF!</definedName>
    <definedName name="LISTEFORM" localSheetId="12">#REF!</definedName>
    <definedName name="LISTEFORM" localSheetId="17">#REF!</definedName>
    <definedName name="LISTEFORM" localSheetId="4">#REF!</definedName>
    <definedName name="LISTEFORM" localSheetId="6">#REF!</definedName>
    <definedName name="LISTEFORM">#REF!</definedName>
    <definedName name="mlfd" localSheetId="30">#REF!</definedName>
    <definedName name="mlfd" localSheetId="25">#REF!</definedName>
    <definedName name="mlfd" localSheetId="24">#REF!</definedName>
    <definedName name="mlfd" localSheetId="3">#REF!</definedName>
    <definedName name="mlfd" localSheetId="34">#REF!</definedName>
    <definedName name="mlfd" localSheetId="27">#REF!</definedName>
    <definedName name="mlfd" localSheetId="21">#REF!</definedName>
    <definedName name="mlfd">#REF!</definedName>
    <definedName name="print" localSheetId="30">#REF!</definedName>
    <definedName name="print" localSheetId="25">#REF!</definedName>
    <definedName name="print" localSheetId="24">#REF!</definedName>
    <definedName name="print" localSheetId="3">#REF!</definedName>
    <definedName name="print" localSheetId="34">#REF!</definedName>
    <definedName name="print" localSheetId="27">#REF!</definedName>
    <definedName name="print" localSheetId="21">#REF!</definedName>
    <definedName name="print">#REF!</definedName>
    <definedName name="Print_Area" localSheetId="30">'1ère pro'!$A$1:$M$34</definedName>
    <definedName name="Print_Area" localSheetId="31">'1ère pro prod'!$A$1:$M$112</definedName>
    <definedName name="Print_Area" localSheetId="36">'1ère pro Réseaux 83'!$A$1:$J$204</definedName>
    <definedName name="Print_Area" localSheetId="32">'1ère pro services'!$A$1:$M$104</definedName>
    <definedName name="Print_Area" localSheetId="25">'1ère tech'!$A$1:$M$34</definedName>
    <definedName name="Print_Area" localSheetId="26">'1ère techno'!$A$1:$M$66</definedName>
    <definedName name="Print_Area" localSheetId="28">'1ère techno Réseaux 06'!$A$1:$J$127</definedName>
    <definedName name="Print_Area" localSheetId="29">'1ère techno Réseaux 83'!$A$1:$J$132</definedName>
    <definedName name="Print_Area" localSheetId="5">'2GT'!$A$1:$K$100</definedName>
    <definedName name="Print_Area" localSheetId="9">'2ndepro Prod'!$A$1:$M$74</definedName>
    <definedName name="Print_Area" localSheetId="10">'2ndepro Services'!$A$1:$M$69</definedName>
    <definedName name="Print_Area" localSheetId="22">'2Pro Réseaux 06'!$A$1:$L$234</definedName>
    <definedName name="Print_Area" localSheetId="18">'CAP -prio Prod'!$A$1:$M$70</definedName>
    <definedName name="Print_Area" localSheetId="19">'CAP -prio Services'!$A$1:$M$38</definedName>
    <definedName name="Print_Area" localSheetId="15">'CAP Services'!$A$1:$M$41</definedName>
    <definedName name="Print_Area" localSheetId="43">'Origine 1tech'!$A$1:$AD$36</definedName>
    <definedName name="Print_Area" localSheetId="0">'Page Gard 2023'!$A$1:$S$48</definedName>
    <definedName name="Print_Area" localSheetId="24">'Palier 2nde'!$A$1:$M$34</definedName>
    <definedName name="Print_Area" localSheetId="3">'Palier 3eme'!$A$1:$M$34</definedName>
    <definedName name="Print_Area" localSheetId="34">'Réseaux 1pro'!$A$1:$M$34</definedName>
    <definedName name="Print_Area" localSheetId="27">'Réseaux 1tech'!$A$1:$M$34</definedName>
    <definedName name="Print_Area" localSheetId="21">'Réseaux palier 3eme'!$A$1:$M$34</definedName>
    <definedName name="Print_Area" localSheetId="1">Sommaire!$A$1:$E$25</definedName>
    <definedName name="Print_Area" localSheetId="8">'Voie 2PRO'!$A$1:$M$34</definedName>
    <definedName name="Print_Area" localSheetId="12">'Voie CAP'!$A$1:$M$34</definedName>
    <definedName name="Print_Area" localSheetId="17">'Voie CAP prio'!$A$1:$M$34</definedName>
    <definedName name="Print_Area" localSheetId="4">'Voie GT'!$A$1:$M$34</definedName>
    <definedName name="Print_Area" localSheetId="6">'Voie Pro'!$A$1:$M$34</definedName>
    <definedName name="Print_Area_1" localSheetId="30">#REF!</definedName>
    <definedName name="Print_Area_1" localSheetId="25">#REF!</definedName>
    <definedName name="Print_Area_1" localSheetId="0">#REF!</definedName>
    <definedName name="Print_Area_1" localSheetId="24">#REF!</definedName>
    <definedName name="Print_Area_1" localSheetId="3">#REF!</definedName>
    <definedName name="Print_Area_1" localSheetId="34">#REF!</definedName>
    <definedName name="Print_Area_1" localSheetId="27">#REF!</definedName>
    <definedName name="Print_Area_1" localSheetId="21">#REF!</definedName>
    <definedName name="Print_Area_1" localSheetId="8">#REF!</definedName>
    <definedName name="Print_Area_1" localSheetId="12">#REF!</definedName>
    <definedName name="Print_Area_1" localSheetId="17">#REF!</definedName>
    <definedName name="Print_Area_1" localSheetId="4">#REF!</definedName>
    <definedName name="Print_Area_1" localSheetId="6">#REF!</definedName>
    <definedName name="Print_Area_1">#REF!</definedName>
    <definedName name="Print_Area_2" localSheetId="30">#REF!</definedName>
    <definedName name="Print_Area_2" localSheetId="25">#REF!</definedName>
    <definedName name="Print_Area_2" localSheetId="0">#REF!</definedName>
    <definedName name="Print_Area_2" localSheetId="24">#REF!</definedName>
    <definedName name="Print_Area_2" localSheetId="3">#REF!</definedName>
    <definedName name="Print_Area_2" localSheetId="34">#REF!</definedName>
    <definedName name="Print_Area_2" localSheetId="27">#REF!</definedName>
    <definedName name="Print_Area_2" localSheetId="21">#REF!</definedName>
    <definedName name="Print_Area_2" localSheetId="8">#REF!</definedName>
    <definedName name="Print_Area_2" localSheetId="12">#REF!</definedName>
    <definedName name="Print_Area_2" localSheetId="17">#REF!</definedName>
    <definedName name="Print_Area_2" localSheetId="4">#REF!</definedName>
    <definedName name="Print_Area_2" localSheetId="6">#REF!</definedName>
    <definedName name="Print_Area_2">#REF!</definedName>
    <definedName name="Print_Area_3" localSheetId="30">#REF!</definedName>
    <definedName name="Print_Area_3" localSheetId="25">#REF!</definedName>
    <definedName name="Print_Area_3" localSheetId="0">#REF!</definedName>
    <definedName name="Print_Area_3" localSheetId="24">#REF!</definedName>
    <definedName name="Print_Area_3" localSheetId="3">#REF!</definedName>
    <definedName name="Print_Area_3" localSheetId="34">#REF!</definedName>
    <definedName name="Print_Area_3" localSheetId="27">#REF!</definedName>
    <definedName name="Print_Area_3" localSheetId="21">#REF!</definedName>
    <definedName name="Print_Area_3" localSheetId="8">#REF!</definedName>
    <definedName name="Print_Area_3" localSheetId="12">#REF!</definedName>
    <definedName name="Print_Area_3" localSheetId="17">#REF!</definedName>
    <definedName name="Print_Area_3" localSheetId="4">#REF!</definedName>
    <definedName name="Print_Area_3" localSheetId="6">#REF!</definedName>
    <definedName name="Print_Area_3">#REF!</definedName>
    <definedName name="Print_Titles" localSheetId="31">'1ère pro prod'!$3:$3</definedName>
    <definedName name="Print_Titles" localSheetId="32">'1ère pro services'!$5:$5</definedName>
    <definedName name="Print_Titles" localSheetId="26">'1ère techno'!$3:$3</definedName>
    <definedName name="Print_Titles" localSheetId="5">'2GT'!$3:$3</definedName>
    <definedName name="Print_Titles" localSheetId="9">'2ndepro Prod'!$3:$3</definedName>
    <definedName name="Print_Titles" localSheetId="10">'2ndepro Services'!$3:$3</definedName>
    <definedName name="Print_Titles" localSheetId="18">'CAP -prio Prod'!$3:$3</definedName>
    <definedName name="Print_Titles" localSheetId="14">'CAP Prod'!$3:$3</definedName>
    <definedName name="Print_Titles" localSheetId="15">'CAP Services'!$3:$3</definedName>
    <definedName name="RESEAIXVAR" localSheetId="34">#REF!</definedName>
    <definedName name="RESEAIXVAR">#REF!</definedName>
    <definedName name="SPE">'[2]Liste Spé'!$A$1:$B$99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F73" i="4"/>
  <c r="H73" i="4" s="1"/>
  <c r="G73" i="4"/>
  <c r="I73" i="4"/>
  <c r="G6" i="6" s="1"/>
  <c r="K73" i="4"/>
  <c r="I6" i="6" s="1"/>
  <c r="L73" i="4"/>
  <c r="J6" i="6" s="1"/>
  <c r="M73" i="4"/>
  <c r="K6" i="6" s="1"/>
  <c r="E73" i="4"/>
  <c r="C6" i="6" s="1"/>
  <c r="E72" i="4"/>
  <c r="C5" i="6" s="1"/>
  <c r="C5" i="3" s="1"/>
  <c r="F72" i="4"/>
  <c r="F74" i="4" s="1"/>
  <c r="G72" i="4"/>
  <c r="G74" i="4" s="1"/>
  <c r="E7" i="6" s="1"/>
  <c r="I72" i="4"/>
  <c r="J72" i="4" s="1"/>
  <c r="K72" i="4"/>
  <c r="K74" i="4" s="1"/>
  <c r="I7" i="6" s="1"/>
  <c r="L72" i="4"/>
  <c r="L74" i="4" s="1"/>
  <c r="J7" i="6" s="1"/>
  <c r="J7" i="3" s="1"/>
  <c r="M72" i="4"/>
  <c r="K5" i="6" s="1"/>
  <c r="F102" i="19"/>
  <c r="D9" i="76" s="1"/>
  <c r="G102" i="19"/>
  <c r="E9" i="76" s="1"/>
  <c r="I102" i="19"/>
  <c r="I104" i="19" s="1"/>
  <c r="G11" i="76" s="1"/>
  <c r="K102" i="19"/>
  <c r="K104" i="19" s="1"/>
  <c r="I11" i="76" s="1"/>
  <c r="L102" i="19"/>
  <c r="L104" i="19" s="1"/>
  <c r="J11" i="76" s="1"/>
  <c r="K11" i="76" s="1"/>
  <c r="F103" i="19"/>
  <c r="D10" i="76" s="1"/>
  <c r="G103" i="19"/>
  <c r="E10" i="76" s="1"/>
  <c r="I103" i="19"/>
  <c r="J103" i="19" s="1"/>
  <c r="K103" i="19"/>
  <c r="I10" i="76" s="1"/>
  <c r="L103" i="19"/>
  <c r="M103" i="19" s="1"/>
  <c r="E103" i="19"/>
  <c r="C10" i="76" s="1"/>
  <c r="E102" i="19"/>
  <c r="C9" i="76" s="1"/>
  <c r="C13" i="76" s="1"/>
  <c r="H111" i="18"/>
  <c r="F110" i="18"/>
  <c r="D5" i="76" s="1"/>
  <c r="G110" i="18"/>
  <c r="G112" i="18" s="1"/>
  <c r="E7" i="76" s="1"/>
  <c r="I110" i="18"/>
  <c r="G5" i="76" s="1"/>
  <c r="K110" i="18"/>
  <c r="I5" i="76" s="1"/>
  <c r="L110" i="18"/>
  <c r="M110" i="18" s="1"/>
  <c r="F111" i="18"/>
  <c r="D6" i="76" s="1"/>
  <c r="G111" i="18"/>
  <c r="E6" i="76" s="1"/>
  <c r="I111" i="18"/>
  <c r="I112" i="18" s="1"/>
  <c r="G7" i="76" s="1"/>
  <c r="G15" i="76" s="1"/>
  <c r="K111" i="18"/>
  <c r="I6" i="76" s="1"/>
  <c r="L111" i="18"/>
  <c r="E111" i="18"/>
  <c r="C6" i="76" s="1"/>
  <c r="E110" i="18"/>
  <c r="C5" i="76" s="1"/>
  <c r="J65" i="15"/>
  <c r="J64" i="15"/>
  <c r="F64" i="15"/>
  <c r="H64" i="15" s="1"/>
  <c r="G64" i="15"/>
  <c r="I64" i="15"/>
  <c r="K64" i="15"/>
  <c r="K66" i="15" s="1"/>
  <c r="L64" i="15"/>
  <c r="L66" i="15" s="1"/>
  <c r="F65" i="15"/>
  <c r="G65" i="15"/>
  <c r="I65" i="15"/>
  <c r="K65" i="15"/>
  <c r="L65" i="15"/>
  <c r="F66" i="15"/>
  <c r="G66" i="15"/>
  <c r="I66" i="15"/>
  <c r="J66" i="15" s="1"/>
  <c r="E65" i="15"/>
  <c r="E64" i="15"/>
  <c r="F37" i="11"/>
  <c r="D10" i="12" s="1"/>
  <c r="G37" i="11"/>
  <c r="E10" i="12" s="1"/>
  <c r="I37" i="11"/>
  <c r="J37" i="11" s="1"/>
  <c r="H10" i="12" s="1"/>
  <c r="K37" i="11"/>
  <c r="I10" i="12" s="1"/>
  <c r="L37" i="11"/>
  <c r="J10" i="12" s="1"/>
  <c r="M37" i="11"/>
  <c r="K10" i="12" s="1"/>
  <c r="F36" i="11"/>
  <c r="H36" i="11" s="1"/>
  <c r="F9" i="12" s="1"/>
  <c r="G36" i="11"/>
  <c r="I36" i="11"/>
  <c r="G9" i="12" s="1"/>
  <c r="K36" i="11"/>
  <c r="I9" i="12" s="1"/>
  <c r="L36" i="11"/>
  <c r="J9" i="12" s="1"/>
  <c r="M36" i="11"/>
  <c r="K9" i="12" s="1"/>
  <c r="E37" i="11"/>
  <c r="C10" i="12" s="1"/>
  <c r="E36" i="11"/>
  <c r="C9" i="12" s="1"/>
  <c r="F68" i="10"/>
  <c r="G68" i="10"/>
  <c r="E6" i="12" s="1"/>
  <c r="I68" i="10"/>
  <c r="G6" i="12" s="1"/>
  <c r="K68" i="10"/>
  <c r="I6" i="12" s="1"/>
  <c r="L68" i="10"/>
  <c r="J6" i="12" s="1"/>
  <c r="M68" i="10"/>
  <c r="K6" i="12" s="1"/>
  <c r="F67" i="10"/>
  <c r="G67" i="10"/>
  <c r="I67" i="10"/>
  <c r="I69" i="10" s="1"/>
  <c r="K67" i="10"/>
  <c r="L67" i="10"/>
  <c r="L69" i="10" s="1"/>
  <c r="J7" i="12" s="1"/>
  <c r="M67" i="10"/>
  <c r="M69" i="10" s="1"/>
  <c r="K7" i="12" s="1"/>
  <c r="E68" i="10"/>
  <c r="C6" i="12" s="1"/>
  <c r="E67" i="10"/>
  <c r="C5" i="12" s="1"/>
  <c r="E39" i="8"/>
  <c r="C9" i="9" s="1"/>
  <c r="C9" i="77" s="1"/>
  <c r="F40" i="8"/>
  <c r="D10" i="9" s="1"/>
  <c r="D10" i="77" s="1"/>
  <c r="F10" i="77" s="1"/>
  <c r="G40" i="8"/>
  <c r="E10" i="9" s="1"/>
  <c r="E10" i="77" s="1"/>
  <c r="I40" i="8"/>
  <c r="G10" i="9" s="1"/>
  <c r="K40" i="8"/>
  <c r="I10" i="9" s="1"/>
  <c r="I10" i="77" s="1"/>
  <c r="L40" i="8"/>
  <c r="J10" i="9" s="1"/>
  <c r="J10" i="77" s="1"/>
  <c r="M40" i="8"/>
  <c r="K10" i="9" s="1"/>
  <c r="K10" i="77" s="1"/>
  <c r="F39" i="8"/>
  <c r="F41" i="8" s="1"/>
  <c r="D11" i="9" s="1"/>
  <c r="G39" i="8"/>
  <c r="E9" i="9" s="1"/>
  <c r="I39" i="8"/>
  <c r="G9" i="9" s="1"/>
  <c r="G9" i="77" s="1"/>
  <c r="K39" i="8"/>
  <c r="I9" i="9" s="1"/>
  <c r="I9" i="77" s="1"/>
  <c r="L39" i="8"/>
  <c r="J9" i="9" s="1"/>
  <c r="M39" i="8"/>
  <c r="K9" i="9" s="1"/>
  <c r="K9" i="77" s="1"/>
  <c r="E40" i="8"/>
  <c r="C10" i="9" s="1"/>
  <c r="C10" i="77" s="1"/>
  <c r="F72" i="7"/>
  <c r="D6" i="9" s="1"/>
  <c r="G72" i="7"/>
  <c r="E6" i="9" s="1"/>
  <c r="I72" i="7"/>
  <c r="G6" i="9" s="1"/>
  <c r="G6" i="77" s="1"/>
  <c r="K72" i="7"/>
  <c r="I6" i="9" s="1"/>
  <c r="I6" i="77" s="1"/>
  <c r="L72" i="7"/>
  <c r="J6" i="9" s="1"/>
  <c r="J6" i="77" s="1"/>
  <c r="M72" i="7"/>
  <c r="K6" i="9" s="1"/>
  <c r="K6" i="77" s="1"/>
  <c r="F71" i="7"/>
  <c r="D5" i="9" s="1"/>
  <c r="G71" i="7"/>
  <c r="E5" i="9" s="1"/>
  <c r="I71" i="7"/>
  <c r="I73" i="7" s="1"/>
  <c r="K71" i="7"/>
  <c r="K73" i="7" s="1"/>
  <c r="I7" i="9" s="1"/>
  <c r="L71" i="7"/>
  <c r="L73" i="7" s="1"/>
  <c r="J7" i="9" s="1"/>
  <c r="J7" i="77" s="1"/>
  <c r="M71" i="7"/>
  <c r="M73" i="7" s="1"/>
  <c r="K7" i="9" s="1"/>
  <c r="K7" i="77" s="1"/>
  <c r="E72" i="7"/>
  <c r="C6" i="9" s="1"/>
  <c r="C6" i="77" s="1"/>
  <c r="E71" i="7"/>
  <c r="C5" i="9" s="1"/>
  <c r="C5" i="77" s="1"/>
  <c r="F67" i="5"/>
  <c r="G67" i="5"/>
  <c r="E9" i="6" s="1"/>
  <c r="I67" i="5"/>
  <c r="G9" i="6" s="1"/>
  <c r="G9" i="3" s="1"/>
  <c r="K67" i="5"/>
  <c r="K69" i="5" s="1"/>
  <c r="L67" i="5"/>
  <c r="J9" i="6" s="1"/>
  <c r="J9" i="3" s="1"/>
  <c r="M67" i="5"/>
  <c r="K9" i="6" s="1"/>
  <c r="K9" i="3" s="1"/>
  <c r="F68" i="5"/>
  <c r="G68" i="5"/>
  <c r="I68" i="5"/>
  <c r="K68" i="5"/>
  <c r="I10" i="6" s="1"/>
  <c r="I10" i="3" s="1"/>
  <c r="L68" i="5"/>
  <c r="J10" i="6" s="1"/>
  <c r="J10" i="3" s="1"/>
  <c r="M68" i="5"/>
  <c r="K10" i="6" s="1"/>
  <c r="K10" i="3" s="1"/>
  <c r="E68" i="5"/>
  <c r="C10" i="6" s="1"/>
  <c r="C10" i="3" s="1"/>
  <c r="E67" i="5"/>
  <c r="D9" i="6"/>
  <c r="E6" i="6"/>
  <c r="E6" i="3" s="1"/>
  <c r="D5" i="6"/>
  <c r="C16" i="1" l="1"/>
  <c r="F5" i="76"/>
  <c r="D13" i="76"/>
  <c r="D7" i="6"/>
  <c r="I7" i="3"/>
  <c r="C15" i="1"/>
  <c r="C14" i="76"/>
  <c r="F10" i="76"/>
  <c r="F6" i="76"/>
  <c r="F14" i="76" s="1"/>
  <c r="F9" i="76"/>
  <c r="H5" i="76"/>
  <c r="H13" i="76" s="1"/>
  <c r="G13" i="76"/>
  <c r="G15" i="1" s="1"/>
  <c r="H15" i="1" s="1"/>
  <c r="D15" i="1"/>
  <c r="F15" i="1" s="1"/>
  <c r="H110" i="18"/>
  <c r="J5" i="76"/>
  <c r="K5" i="76" s="1"/>
  <c r="J73" i="4"/>
  <c r="H6" i="6" s="1"/>
  <c r="J10" i="76"/>
  <c r="K10" i="76" s="1"/>
  <c r="J9" i="77"/>
  <c r="K69" i="10"/>
  <c r="I7" i="12" s="1"/>
  <c r="G38" i="11"/>
  <c r="E11" i="12" s="1"/>
  <c r="C6" i="3"/>
  <c r="G17" i="1"/>
  <c r="I7" i="77"/>
  <c r="J110" i="18"/>
  <c r="K6" i="3"/>
  <c r="E5" i="76"/>
  <c r="E13" i="76" s="1"/>
  <c r="E15" i="1" s="1"/>
  <c r="G10" i="76"/>
  <c r="E5" i="77"/>
  <c r="G69" i="10"/>
  <c r="E7" i="12" s="1"/>
  <c r="K14" i="12"/>
  <c r="E112" i="18"/>
  <c r="C7" i="76" s="1"/>
  <c r="J111" i="18"/>
  <c r="H102" i="19"/>
  <c r="J6" i="3"/>
  <c r="J68" i="5"/>
  <c r="H10" i="6" s="1"/>
  <c r="H14" i="6" s="1"/>
  <c r="H67" i="10"/>
  <c r="F5" i="12" s="1"/>
  <c r="J14" i="12"/>
  <c r="J112" i="18"/>
  <c r="H103" i="19"/>
  <c r="I6" i="3"/>
  <c r="I14" i="12"/>
  <c r="L112" i="18"/>
  <c r="J9" i="76"/>
  <c r="M102" i="19"/>
  <c r="J102" i="19"/>
  <c r="G6" i="3"/>
  <c r="I9" i="76"/>
  <c r="I13" i="76" s="1"/>
  <c r="I15" i="1" s="1"/>
  <c r="E104" i="19"/>
  <c r="C11" i="76" s="1"/>
  <c r="G9" i="76"/>
  <c r="H9" i="76" s="1"/>
  <c r="M104" i="19"/>
  <c r="F104" i="19"/>
  <c r="J104" i="19" s="1"/>
  <c r="H68" i="5"/>
  <c r="E14" i="9"/>
  <c r="E14" i="77" s="1"/>
  <c r="E6" i="77"/>
  <c r="M41" i="8"/>
  <c r="K11" i="9" s="1"/>
  <c r="K11" i="77" s="1"/>
  <c r="F112" i="18"/>
  <c r="G5" i="6"/>
  <c r="M74" i="4"/>
  <c r="K7" i="6" s="1"/>
  <c r="K7" i="3" s="1"/>
  <c r="M111" i="18"/>
  <c r="E5" i="6"/>
  <c r="H68" i="10"/>
  <c r="F6" i="12" s="1"/>
  <c r="G73" i="7"/>
  <c r="E7" i="9" s="1"/>
  <c r="D9" i="9"/>
  <c r="C13" i="12"/>
  <c r="E66" i="15"/>
  <c r="K112" i="18"/>
  <c r="I7" i="76" s="1"/>
  <c r="I15" i="76" s="1"/>
  <c r="I17" i="1" s="1"/>
  <c r="J6" i="76"/>
  <c r="K6" i="76" s="1"/>
  <c r="H67" i="5"/>
  <c r="F9" i="6" s="1"/>
  <c r="C14" i="12"/>
  <c r="H65" i="15"/>
  <c r="G104" i="19"/>
  <c r="E11" i="76" s="1"/>
  <c r="E15" i="76" s="1"/>
  <c r="E17" i="1" s="1"/>
  <c r="I74" i="4"/>
  <c r="J74" i="4" s="1"/>
  <c r="H7" i="6" s="1"/>
  <c r="G6" i="76"/>
  <c r="H6" i="76" s="1"/>
  <c r="H10" i="76"/>
  <c r="H14" i="76" s="1"/>
  <c r="E14" i="76"/>
  <c r="E16" i="1" s="1"/>
  <c r="I14" i="76"/>
  <c r="I16" i="1" s="1"/>
  <c r="D14" i="76"/>
  <c r="D16" i="1" s="1"/>
  <c r="F16" i="1" s="1"/>
  <c r="H72" i="4"/>
  <c r="F5" i="6" s="1"/>
  <c r="F13" i="6" s="1"/>
  <c r="D13" i="6"/>
  <c r="I14" i="6"/>
  <c r="J5" i="6"/>
  <c r="J5" i="3" s="1"/>
  <c r="D6" i="6"/>
  <c r="D6" i="3" s="1"/>
  <c r="F6" i="3" s="1"/>
  <c r="I5" i="6"/>
  <c r="G7" i="6"/>
  <c r="K14" i="6"/>
  <c r="J14" i="6"/>
  <c r="C14" i="9"/>
  <c r="C14" i="77" s="1"/>
  <c r="G13" i="6"/>
  <c r="E13" i="9"/>
  <c r="J15" i="9"/>
  <c r="J15" i="77" s="1"/>
  <c r="G7" i="9"/>
  <c r="D14" i="9"/>
  <c r="F6" i="9"/>
  <c r="E13" i="6"/>
  <c r="I15" i="9"/>
  <c r="D13" i="9"/>
  <c r="F5" i="9"/>
  <c r="K14" i="9"/>
  <c r="K14" i="77" s="1"/>
  <c r="J14" i="9"/>
  <c r="J14" i="77" s="1"/>
  <c r="K13" i="6"/>
  <c r="I14" i="9"/>
  <c r="E14" i="12"/>
  <c r="K13" i="12"/>
  <c r="G7" i="12"/>
  <c r="J13" i="6"/>
  <c r="G14" i="9"/>
  <c r="H6" i="9"/>
  <c r="F73" i="7"/>
  <c r="J73" i="7" s="1"/>
  <c r="J5" i="9"/>
  <c r="J67" i="10"/>
  <c r="H5" i="12" s="1"/>
  <c r="D6" i="12"/>
  <c r="D14" i="12" s="1"/>
  <c r="F14" i="12" s="1"/>
  <c r="E9" i="12"/>
  <c r="E9" i="3" s="1"/>
  <c r="H5" i="6"/>
  <c r="J71" i="7"/>
  <c r="I5" i="9"/>
  <c r="J68" i="10"/>
  <c r="H6" i="12" s="1"/>
  <c r="K5" i="12"/>
  <c r="D9" i="12"/>
  <c r="D13" i="12" s="1"/>
  <c r="F13" i="12" s="1"/>
  <c r="K5" i="9"/>
  <c r="G10" i="6"/>
  <c r="J72" i="7"/>
  <c r="G5" i="9"/>
  <c r="M38" i="11"/>
  <c r="K11" i="12" s="1"/>
  <c r="K15" i="12" s="1"/>
  <c r="J5" i="12"/>
  <c r="J13" i="12" s="1"/>
  <c r="D10" i="6"/>
  <c r="D10" i="3" s="1"/>
  <c r="F10" i="3" s="1"/>
  <c r="L38" i="11"/>
  <c r="J11" i="12" s="1"/>
  <c r="J15" i="12" s="1"/>
  <c r="I5" i="12"/>
  <c r="I13" i="12" s="1"/>
  <c r="H71" i="7"/>
  <c r="K38" i="11"/>
  <c r="I11" i="12" s="1"/>
  <c r="I15" i="12" s="1"/>
  <c r="H72" i="7"/>
  <c r="L41" i="8"/>
  <c r="J11" i="9" s="1"/>
  <c r="J11" i="77" s="1"/>
  <c r="E38" i="11"/>
  <c r="C11" i="12" s="1"/>
  <c r="I38" i="11"/>
  <c r="G5" i="12"/>
  <c r="G13" i="12" s="1"/>
  <c r="H13" i="12" s="1"/>
  <c r="C14" i="6"/>
  <c r="C14" i="3" s="1"/>
  <c r="C11" i="1" s="1"/>
  <c r="C6" i="1" s="1"/>
  <c r="J67" i="5"/>
  <c r="H9" i="6" s="1"/>
  <c r="H13" i="6" s="1"/>
  <c r="K41" i="8"/>
  <c r="I11" i="9" s="1"/>
  <c r="F69" i="5"/>
  <c r="I41" i="8"/>
  <c r="C13" i="9"/>
  <c r="F38" i="11"/>
  <c r="E5" i="12"/>
  <c r="G10" i="12"/>
  <c r="G14" i="12" s="1"/>
  <c r="G41" i="8"/>
  <c r="E11" i="9" s="1"/>
  <c r="D5" i="12"/>
  <c r="D5" i="77" s="1"/>
  <c r="F5" i="77" s="1"/>
  <c r="H37" i="11"/>
  <c r="F10" i="12" s="1"/>
  <c r="E74" i="4"/>
  <c r="H74" i="4" s="1"/>
  <c r="H40" i="8"/>
  <c r="F10" i="9" s="1"/>
  <c r="E69" i="10"/>
  <c r="C7" i="12" s="1"/>
  <c r="J39" i="8"/>
  <c r="H9" i="9" s="1"/>
  <c r="J36" i="11"/>
  <c r="H9" i="12" s="1"/>
  <c r="I69" i="5"/>
  <c r="G11" i="6" s="1"/>
  <c r="J40" i="8"/>
  <c r="H10" i="9" s="1"/>
  <c r="F69" i="10"/>
  <c r="F6" i="6"/>
  <c r="G69" i="5"/>
  <c r="E11" i="6" s="1"/>
  <c r="E73" i="7"/>
  <c r="C7" i="9" s="1"/>
  <c r="C7" i="77" s="1"/>
  <c r="E41" i="8"/>
  <c r="H39" i="8"/>
  <c r="F9" i="9" s="1"/>
  <c r="I9" i="6"/>
  <c r="M69" i="5"/>
  <c r="L69" i="5"/>
  <c r="E69" i="5"/>
  <c r="C11" i="6" s="1"/>
  <c r="C9" i="6"/>
  <c r="C9" i="3" s="1"/>
  <c r="K11" i="6"/>
  <c r="J11" i="6"/>
  <c r="I11" i="6"/>
  <c r="F10" i="6"/>
  <c r="E10" i="6"/>
  <c r="G14" i="76" l="1"/>
  <c r="G16" i="1" s="1"/>
  <c r="H16" i="1" s="1"/>
  <c r="K13" i="9"/>
  <c r="K13" i="77" s="1"/>
  <c r="K5" i="77"/>
  <c r="I14" i="77"/>
  <c r="D9" i="77"/>
  <c r="K13" i="3"/>
  <c r="K10" i="1" s="1"/>
  <c r="J14" i="3"/>
  <c r="J11" i="1" s="1"/>
  <c r="J14" i="76"/>
  <c r="E7" i="77"/>
  <c r="H104" i="19"/>
  <c r="D11" i="76"/>
  <c r="G14" i="6"/>
  <c r="G14" i="3" s="1"/>
  <c r="G11" i="1" s="1"/>
  <c r="G10" i="3"/>
  <c r="H10" i="3" s="1"/>
  <c r="K14" i="3"/>
  <c r="K11" i="1" s="1"/>
  <c r="D5" i="3"/>
  <c r="F5" i="3" s="1"/>
  <c r="D6" i="77"/>
  <c r="E15" i="9"/>
  <c r="E11" i="77"/>
  <c r="I5" i="3"/>
  <c r="D9" i="3"/>
  <c r="K15" i="9"/>
  <c r="K15" i="77" s="1"/>
  <c r="D7" i="3"/>
  <c r="M112" i="18"/>
  <c r="J7" i="76"/>
  <c r="I15" i="6"/>
  <c r="I15" i="3" s="1"/>
  <c r="I12" i="1" s="1"/>
  <c r="I7" i="1" s="1"/>
  <c r="I11" i="3"/>
  <c r="J15" i="6"/>
  <c r="J15" i="3" s="1"/>
  <c r="J12" i="1" s="1"/>
  <c r="J11" i="3"/>
  <c r="K5" i="3"/>
  <c r="I15" i="77"/>
  <c r="E15" i="12"/>
  <c r="I13" i="9"/>
  <c r="I13" i="77" s="1"/>
  <c r="I5" i="77"/>
  <c r="F13" i="76"/>
  <c r="G7" i="3"/>
  <c r="I13" i="6"/>
  <c r="I13" i="3" s="1"/>
  <c r="I10" i="1" s="1"/>
  <c r="I5" i="1" s="1"/>
  <c r="I9" i="3"/>
  <c r="J13" i="9"/>
  <c r="J13" i="77" s="1"/>
  <c r="J5" i="77"/>
  <c r="E13" i="3"/>
  <c r="E10" i="1" s="1"/>
  <c r="E5" i="1" s="1"/>
  <c r="G10" i="77"/>
  <c r="H10" i="77" s="1"/>
  <c r="E9" i="77"/>
  <c r="K15" i="6"/>
  <c r="K11" i="3"/>
  <c r="D13" i="77"/>
  <c r="E5" i="3"/>
  <c r="C13" i="77"/>
  <c r="C13" i="6"/>
  <c r="C13" i="3" s="1"/>
  <c r="C10" i="1" s="1"/>
  <c r="C5" i="1" s="1"/>
  <c r="H66" i="15"/>
  <c r="E15" i="6"/>
  <c r="E15" i="3" s="1"/>
  <c r="E12" i="1" s="1"/>
  <c r="E7" i="1" s="1"/>
  <c r="E11" i="3"/>
  <c r="F14" i="9"/>
  <c r="D14" i="77"/>
  <c r="F14" i="77" s="1"/>
  <c r="G5" i="77"/>
  <c r="H5" i="77" s="1"/>
  <c r="G7" i="77"/>
  <c r="H7" i="77" s="1"/>
  <c r="D13" i="3"/>
  <c r="D10" i="1" s="1"/>
  <c r="G5" i="3"/>
  <c r="H5" i="3" s="1"/>
  <c r="C15" i="76"/>
  <c r="C17" i="1" s="1"/>
  <c r="I14" i="3"/>
  <c r="I11" i="1" s="1"/>
  <c r="I6" i="1" s="1"/>
  <c r="E14" i="6"/>
  <c r="E14" i="3" s="1"/>
  <c r="E11" i="1" s="1"/>
  <c r="E6" i="1" s="1"/>
  <c r="E10" i="3"/>
  <c r="H69" i="5"/>
  <c r="F11" i="6" s="1"/>
  <c r="I11" i="77"/>
  <c r="G14" i="77"/>
  <c r="D7" i="76"/>
  <c r="H112" i="18"/>
  <c r="J13" i="76"/>
  <c r="K9" i="76"/>
  <c r="E7" i="3"/>
  <c r="G15" i="6"/>
  <c r="G15" i="3" s="1"/>
  <c r="G12" i="1" s="1"/>
  <c r="D14" i="6"/>
  <c r="D14" i="3" s="1"/>
  <c r="H6" i="3"/>
  <c r="D7" i="12"/>
  <c r="H69" i="10"/>
  <c r="F7" i="12" s="1"/>
  <c r="J69" i="10"/>
  <c r="H7" i="12" s="1"/>
  <c r="H73" i="7"/>
  <c r="D7" i="9"/>
  <c r="D7" i="77" s="1"/>
  <c r="F7" i="77" s="1"/>
  <c r="J41" i="8"/>
  <c r="H11" i="9" s="1"/>
  <c r="G11" i="9"/>
  <c r="G11" i="77" s="1"/>
  <c r="H14" i="9"/>
  <c r="H5" i="9"/>
  <c r="G13" i="9"/>
  <c r="G13" i="3" s="1"/>
  <c r="H7" i="9"/>
  <c r="G15" i="9"/>
  <c r="G15" i="77" s="1"/>
  <c r="D11" i="6"/>
  <c r="F13" i="9"/>
  <c r="F14" i="6"/>
  <c r="J69" i="5"/>
  <c r="H11" i="6" s="1"/>
  <c r="H15" i="6" s="1"/>
  <c r="J38" i="11"/>
  <c r="H11" i="12" s="1"/>
  <c r="G11" i="12"/>
  <c r="G15" i="12" s="1"/>
  <c r="F7" i="6"/>
  <c r="C7" i="6"/>
  <c r="C7" i="3" s="1"/>
  <c r="E13" i="12"/>
  <c r="E13" i="77" s="1"/>
  <c r="H38" i="11"/>
  <c r="F11" i="12" s="1"/>
  <c r="D11" i="12"/>
  <c r="C15" i="12"/>
  <c r="H14" i="12"/>
  <c r="H41" i="8"/>
  <c r="F11" i="9" s="1"/>
  <c r="C11" i="9"/>
  <c r="H13" i="3" l="1"/>
  <c r="G10" i="1"/>
  <c r="F11" i="76"/>
  <c r="H11" i="76"/>
  <c r="F13" i="3"/>
  <c r="J15" i="76"/>
  <c r="K7" i="76"/>
  <c r="F10" i="1"/>
  <c r="D5" i="1"/>
  <c r="F5" i="1" s="1"/>
  <c r="K14" i="76"/>
  <c r="J16" i="1"/>
  <c r="K16" i="1" s="1"/>
  <c r="G7" i="1"/>
  <c r="D15" i="6"/>
  <c r="D15" i="3" s="1"/>
  <c r="D12" i="1" s="1"/>
  <c r="D11" i="3"/>
  <c r="F11" i="3" s="1"/>
  <c r="H11" i="77"/>
  <c r="F9" i="77"/>
  <c r="H9" i="77"/>
  <c r="F9" i="3"/>
  <c r="H9" i="3"/>
  <c r="F14" i="3"/>
  <c r="D11" i="1"/>
  <c r="D15" i="12"/>
  <c r="F15" i="12" s="1"/>
  <c r="D11" i="77"/>
  <c r="H14" i="77"/>
  <c r="F13" i="77"/>
  <c r="E15" i="77"/>
  <c r="C15" i="9"/>
  <c r="C15" i="77" s="1"/>
  <c r="C11" i="77"/>
  <c r="H13" i="9"/>
  <c r="G13" i="77"/>
  <c r="H13" i="77" s="1"/>
  <c r="D15" i="76"/>
  <c r="D17" i="1" s="1"/>
  <c r="F7" i="76"/>
  <c r="H7" i="76"/>
  <c r="C11" i="3"/>
  <c r="J13" i="3"/>
  <c r="J10" i="1" s="1"/>
  <c r="G6" i="1"/>
  <c r="K13" i="76"/>
  <c r="J15" i="1"/>
  <c r="K15" i="1" s="1"/>
  <c r="H7" i="3"/>
  <c r="F15" i="6"/>
  <c r="K15" i="3"/>
  <c r="K12" i="1" s="1"/>
  <c r="F6" i="77"/>
  <c r="H6" i="77"/>
  <c r="F7" i="3"/>
  <c r="G11" i="3"/>
  <c r="H11" i="3" s="1"/>
  <c r="C15" i="6"/>
  <c r="H14" i="3"/>
  <c r="F7" i="9"/>
  <c r="D15" i="9"/>
  <c r="H15" i="9"/>
  <c r="H15" i="12"/>
  <c r="D7" i="1" l="1"/>
  <c r="F17" i="1"/>
  <c r="H17" i="1"/>
  <c r="H7" i="1"/>
  <c r="D6" i="1"/>
  <c r="F6" i="1" s="1"/>
  <c r="F11" i="1"/>
  <c r="F15" i="9"/>
  <c r="D15" i="77"/>
  <c r="H10" i="1"/>
  <c r="G5" i="1"/>
  <c r="H5" i="1" s="1"/>
  <c r="H12" i="1"/>
  <c r="F11" i="77"/>
  <c r="H6" i="1"/>
  <c r="K15" i="76"/>
  <c r="J17" i="1"/>
  <c r="K17" i="1" s="1"/>
  <c r="H11" i="1"/>
  <c r="H15" i="3"/>
  <c r="H15" i="76"/>
  <c r="C15" i="3"/>
  <c r="F15" i="76"/>
  <c r="F15" i="3" l="1"/>
  <c r="C12" i="1"/>
  <c r="F15" i="77"/>
  <c r="H15" i="77"/>
  <c r="C7" i="1" l="1"/>
  <c r="F7" i="1" s="1"/>
  <c r="F12" i="1"/>
</calcChain>
</file>

<file path=xl/sharedStrings.xml><?xml version="1.0" encoding="utf-8"?>
<sst xmlns="http://schemas.openxmlformats.org/spreadsheetml/2006/main" count="15641" uniqueCount="701">
  <si>
    <t xml:space="preserve">Synthèse totale </t>
  </si>
  <si>
    <t>Capacité d'affectation</t>
  </si>
  <si>
    <t>Candidats Vœu 1</t>
  </si>
  <si>
    <t>Candidats
tous voeux
(V1 inclus)</t>
  </si>
  <si>
    <t>Attractivité
= V1/cap.
Affectation</t>
  </si>
  <si>
    <t>Affectés
en V1
1er tour</t>
  </si>
  <si>
    <t>Taux de
satisfaction
sur Voeu 1
1er tour</t>
  </si>
  <si>
    <t>Affectés
tous Voeux
1er tour</t>
  </si>
  <si>
    <t>Affectés
2ème tour</t>
  </si>
  <si>
    <t>Affectés
3ème tour</t>
  </si>
  <si>
    <t>TOTAL</t>
  </si>
  <si>
    <t>Alpes-Maritimes</t>
  </si>
  <si>
    <t>Var</t>
  </si>
  <si>
    <t>Académie</t>
  </si>
  <si>
    <t>Synthèse palier 3ème (2GT, 2pro, 1CAP)</t>
  </si>
  <si>
    <t>Synthèse palier 2NDE (1pro, 1tech)</t>
  </si>
  <si>
    <t>Bac Professionnels - Production</t>
  </si>
  <si>
    <t>Etablissement</t>
  </si>
  <si>
    <t>Dépt</t>
  </si>
  <si>
    <t>Commune</t>
  </si>
  <si>
    <t>Capacité d'affectation TP</t>
  </si>
  <si>
    <t>Candidats V1</t>
  </si>
  <si>
    <t>Candidats tous vœux (V1 inclus)</t>
  </si>
  <si>
    <t>Attractivité = V1/cap. affectation</t>
  </si>
  <si>
    <t>Affectés V1</t>
  </si>
  <si>
    <t>Taux de satisfaction V1 - TP</t>
  </si>
  <si>
    <t>Affectés tous voeux Tour principal</t>
  </si>
  <si>
    <t>Affectés tous voeux Tour suivant n°1</t>
  </si>
  <si>
    <t>Affectés tous voeux Tour suivant n°2</t>
  </si>
  <si>
    <t>2-GT CITOYENNETE ET DEFENSE GLOBALE</t>
  </si>
  <si>
    <t>BONAPARTE</t>
  </si>
  <si>
    <t>083</t>
  </si>
  <si>
    <t>TOULON</t>
  </si>
  <si>
    <t>2-GT CLASSE DOUBLE CURSUS ARTISTIQUE</t>
  </si>
  <si>
    <t>GUILLAUME APOLLINAIRE</t>
  </si>
  <si>
    <t>006</t>
  </si>
  <si>
    <t>NICE</t>
  </si>
  <si>
    <t>2NDE Bilangue Espagnol BACHIBAC</t>
  </si>
  <si>
    <t>AUGUSTE RENOIR</t>
  </si>
  <si>
    <t>CAGNES SUR MER</t>
  </si>
  <si>
    <t>BEAUSSIER</t>
  </si>
  <si>
    <t>LA SEYNE SUR MER</t>
  </si>
  <si>
    <t>JACQUES AUDIBERTI</t>
  </si>
  <si>
    <t>ANTIBES</t>
  </si>
  <si>
    <t>JEAN AICARD</t>
  </si>
  <si>
    <t>HYERES</t>
  </si>
  <si>
    <t>2NDE Bilangue Italien ESABAC</t>
  </si>
  <si>
    <t>COSTEBELLE</t>
  </si>
  <si>
    <t>DUMONT D URVILLE</t>
  </si>
  <si>
    <t>INTERNATIONAL</t>
  </si>
  <si>
    <t>PARC IMPERIAL</t>
  </si>
  <si>
    <t>PIERRE ET MARIE CURIE</t>
  </si>
  <si>
    <t>MENTON</t>
  </si>
  <si>
    <t>2NDE Création et Culture Design</t>
  </si>
  <si>
    <t>HENRI MATISSE</t>
  </si>
  <si>
    <t>VENCE</t>
  </si>
  <si>
    <t>LEONARD DE VINCI</t>
  </si>
  <si>
    <t>RENE GOSCINNY</t>
  </si>
  <si>
    <t>DRAP</t>
  </si>
  <si>
    <t>ROUVIERE</t>
  </si>
  <si>
    <t>2NDE ENS OPT CULT PRAT DANSE MUSIQUE</t>
  </si>
  <si>
    <t>MASSENA</t>
  </si>
  <si>
    <t>2NDE GENERALE ET TECHNOLOGIQUE</t>
  </si>
  <si>
    <t>ALBERT CALMETTE</t>
  </si>
  <si>
    <t>ALBERT CAMUS</t>
  </si>
  <si>
    <t>FREJUS</t>
  </si>
  <si>
    <t>ALEXIS DE TOCQUEVILLE</t>
  </si>
  <si>
    <t>GRASSE</t>
  </si>
  <si>
    <t>AMIRAL DE GRASSE</t>
  </si>
  <si>
    <t>ANTOINE DE SAINT EXUPERY</t>
  </si>
  <si>
    <t>ST RAPHAEL</t>
  </si>
  <si>
    <t>BRISTOL</t>
  </si>
  <si>
    <t>CANNES</t>
  </si>
  <si>
    <t>CARNOT</t>
  </si>
  <si>
    <t>DE LA MONTAGNE</t>
  </si>
  <si>
    <t>VALDEBLORE</t>
  </si>
  <si>
    <t>DE LORGUES - THOMAS EDISON</t>
  </si>
  <si>
    <t>LORGUES</t>
  </si>
  <si>
    <t>DU COUDON</t>
  </si>
  <si>
    <t>LA GARDE CEDEX</t>
  </si>
  <si>
    <t>DU GOLFE DE SAINT TROPEZ</t>
  </si>
  <si>
    <t>GASSIN</t>
  </si>
  <si>
    <t>DU VAL D'ARGENS</t>
  </si>
  <si>
    <t>LE MUY</t>
  </si>
  <si>
    <t>HONORE D'ESTIENNE D'ORVES</t>
  </si>
  <si>
    <t>JEAN MOULIN</t>
  </si>
  <si>
    <t>DRAGUIGNAN</t>
  </si>
  <si>
    <t>JULES FERRY</t>
  </si>
  <si>
    <t>LES EUCALYPTUS</t>
  </si>
  <si>
    <t>MAURICE JANETTI</t>
  </si>
  <si>
    <t>ST MAXIMIN LA STE BAUME</t>
  </si>
  <si>
    <t>PARC SAINT JEAN</t>
  </si>
  <si>
    <t>PAUL LANGEVIN</t>
  </si>
  <si>
    <t>RAYNOUARD</t>
  </si>
  <si>
    <t>BRIGNOLES</t>
  </si>
  <si>
    <t>SIMONE VEIL</t>
  </si>
  <si>
    <t>VALBONNE</t>
  </si>
  <si>
    <t>THIERRY MAULNIER</t>
  </si>
  <si>
    <t>VERT D'AZUR - ANTIBES</t>
  </si>
  <si>
    <t>2NDE GT LV3 Chinois</t>
  </si>
  <si>
    <t>2NDE GT LV3 Russe</t>
  </si>
  <si>
    <t>2NDE GT POLE ESPOIR</t>
  </si>
  <si>
    <t>2NDE GT SECTION SPORTIVE</t>
  </si>
  <si>
    <t>2NDGT parcours sport. labellisé montagne</t>
  </si>
  <si>
    <t>2NDGT parcours sport. labellisé ski</t>
  </si>
  <si>
    <t>2-STHR SC.&amp;TEC. HOTELLER.RESTAURAT.</t>
  </si>
  <si>
    <t>HOTELIER TOURISME-PAUL AUGIER</t>
  </si>
  <si>
    <t>REGIONAL ANNE-SOPHIE PIC</t>
  </si>
  <si>
    <t>Bilangue Allemand ABIBAC</t>
  </si>
  <si>
    <t>SECONDE GT SPECIFIQUE</t>
  </si>
  <si>
    <t>SECONDE INTERNATIONALE</t>
  </si>
  <si>
    <t>Seconde internationale - Arabe</t>
  </si>
  <si>
    <t>Seconde internationale - Portuguais</t>
  </si>
  <si>
    <t>Seconde LV3 Arabe</t>
  </si>
  <si>
    <t>Seconde LV3 Japonais</t>
  </si>
  <si>
    <t>TOTAL SECONDE GT</t>
  </si>
  <si>
    <t>Seconde générale et technologique</t>
  </si>
  <si>
    <t>TOTAL BAC PRO de la Production</t>
  </si>
  <si>
    <t>TOTAL BAC PRO des Services</t>
  </si>
  <si>
    <t>TOTAL BAC PRO - Production + Services</t>
  </si>
  <si>
    <t>Première année de voie professionnelle, spécialités des services</t>
  </si>
  <si>
    <t>1BMA3 Céramique</t>
  </si>
  <si>
    <t>1BMA3 EBENISTE</t>
  </si>
  <si>
    <t>2DPROA ALIMENTATION BIO-INDUSTRIES LABO</t>
  </si>
  <si>
    <t>LES ARCS</t>
  </si>
  <si>
    <t>2DPROA NATURE JARDIN PAYSAGE FORET</t>
  </si>
  <si>
    <t>2DPROA PRODUCTIONS</t>
  </si>
  <si>
    <t>2DPROA PROD.VEGET.AGRO.EQUIP.HORTICULT.</t>
  </si>
  <si>
    <t>2NDPRO ARTIS. &amp; M.ART:MARCHANDISAGE VIS.</t>
  </si>
  <si>
    <t>2NDPRO ARTIS.&amp; MET.ART:MET.ENSEIG SIGNAL</t>
  </si>
  <si>
    <t>2NDPRO ARTIS.&amp; MET.ART:TAPIS.D'AMEUBLT</t>
  </si>
  <si>
    <t>2NDPRO ETUD.DEFINITION PRDTS INDUSTRIELS</t>
  </si>
  <si>
    <t>2NDPRO MAINTENANCE NAUTIQUE</t>
  </si>
  <si>
    <t>JACQUES DOLLE</t>
  </si>
  <si>
    <t>LA COUDOULIERE</t>
  </si>
  <si>
    <t>SIX FOURS LES PLAGES</t>
  </si>
  <si>
    <t>2NDPRO MET.AGENC.MENUI.AMEUB 2DE COMMUNE</t>
  </si>
  <si>
    <t>GOLF-HOTEL</t>
  </si>
  <si>
    <t>LEON CHIRIS</t>
  </si>
  <si>
    <t>2NDPRO MET.CON.DUR.BAT.&amp;TRA.PUB.2NDE COM</t>
  </si>
  <si>
    <t>ALFRED HUTINEL</t>
  </si>
  <si>
    <t>GALLIENI</t>
  </si>
  <si>
    <t>VAUBAN</t>
  </si>
  <si>
    <t>2NDPRO MET. DE L'ALIMENTAT. 2NDE COMMUNE</t>
  </si>
  <si>
    <t>AUGUSTE ESCOFFIER</t>
  </si>
  <si>
    <t>2NDPRO MET.ETUD.MODELIS.NUMER.2NDE COMM.</t>
  </si>
  <si>
    <t>2NDPRO METIERS DE LA MER 2NDE COMMUNE</t>
  </si>
  <si>
    <t>2NDPRO METIERS DE LA MODE - VÊTEMENT</t>
  </si>
  <si>
    <t>LES COTEAUX</t>
  </si>
  <si>
    <t>LES PALMIERS</t>
  </si>
  <si>
    <t>2NDPRO METIERS DU CUIR 2NDE COMMUNE</t>
  </si>
  <si>
    <t>2NDPRO MET MAINT.MAT.VEHI 2DE COMMUNE</t>
  </si>
  <si>
    <t>GEORGES CISSON</t>
  </si>
  <si>
    <t>LEON BLUM</t>
  </si>
  <si>
    <t>2NDPRO MET.MAINT.MAT.VEHIC. - Internat</t>
  </si>
  <si>
    <t>2NDPRO MET.PIL.MAINT.INST.AUTO.2DE COMM</t>
  </si>
  <si>
    <t>2NDPRO MET.PIL.MAINT.INST.AUTO - marine</t>
  </si>
  <si>
    <t>2NDPRO MET.REA.PROD.MECA.IND.2DE COMMUNE</t>
  </si>
  <si>
    <t>2NDPRO MET TRANSI.NUM.ENERG 2DE COMMUNE</t>
  </si>
  <si>
    <t>2NDPRO MET.TRANS.NUM.ENERG - marine</t>
  </si>
  <si>
    <t>2NDPRO MET.TRANS.NUM.ENERG. PARC.SKI</t>
  </si>
  <si>
    <t>2NDPRO REPARATION DES CARROSSERIES</t>
  </si>
  <si>
    <t>Secondes professionnelles, spécialités de la production</t>
  </si>
  <si>
    <t>2DPROA COND GEST ENTREPRISE VITIVINICOL</t>
  </si>
  <si>
    <t>2DPROA SERV PERS TERRIT</t>
  </si>
  <si>
    <t>2NDPRO ACC.SOINS-S.PERS. OPT.A DOMICILE</t>
  </si>
  <si>
    <t>MAGNAN</t>
  </si>
  <si>
    <t>2NDPRO ACC.SOINS-S.PERS. OPT.EN STRUCTUR</t>
  </si>
  <si>
    <t>FRANCIS DE CROISSET</t>
  </si>
  <si>
    <t>2NDPRO ANIMAT. ENFANCE&amp; PERSONNES AGEES</t>
  </si>
  <si>
    <t>2NDPRO ART.&amp; MET.ART:COM.VIS.VIS.PLURI-M</t>
  </si>
  <si>
    <t>2NDPRO CONDUCT. TRANSP.ROUT.MARCHANDISES</t>
  </si>
  <si>
    <t>2NDPRO HYGIENE PROPRETE STERILISATION</t>
  </si>
  <si>
    <t>2NDPRO MET.BEAUTE&amp;BIEN-ETRE 2NDE COMMUNE</t>
  </si>
  <si>
    <t>2NDPRO MET.GEST.ADM.,TRA.&amp;LOG.2NDE COMM.</t>
  </si>
  <si>
    <t>CLARET</t>
  </si>
  <si>
    <t>PAUL VALERY</t>
  </si>
  <si>
    <t>2NDPRO MET.HOTEL.-RESTAUR. 2NDE COMMUNE</t>
  </si>
  <si>
    <t>2NDPRO METIERS DE LA SECURITE</t>
  </si>
  <si>
    <t>2NDPRO MET. RELATION CLIENT 2NDE COMMUNE</t>
  </si>
  <si>
    <t>2NDPRO MET. RELATION CLIENT PARC.SKI</t>
  </si>
  <si>
    <t>2NDPRO OPTIQUE LUNETTERIE</t>
  </si>
  <si>
    <t>Secondes professionnelles, spécialités des services</t>
  </si>
  <si>
    <t>Secondes professionnelles, récapitulatif :</t>
  </si>
  <si>
    <t>1CAP2A JARDINIER PAYSAGISTE</t>
  </si>
  <si>
    <t>1CAP2A METIERS DE L'AGRICULTURE</t>
  </si>
  <si>
    <t>1CAP2  ART TEC. BIJ. JOAILL.OP.BIJ.JOAIL</t>
  </si>
  <si>
    <t>1CAP2  CARRELEUR MOSAISTE</t>
  </si>
  <si>
    <t>1CAP2  CHOCOLATIER CONFISEUR</t>
  </si>
  <si>
    <t>1CAP2 CONDUCT ENGINS TVX PUB.</t>
  </si>
  <si>
    <t>1CAP2  CUISINE</t>
  </si>
  <si>
    <t>1CAP2  ELECTRICIEN</t>
  </si>
  <si>
    <t>1CAP2  FERRONNIER D'ART</t>
  </si>
  <si>
    <t>1CAP2  HORLOGERIE</t>
  </si>
  <si>
    <t>1CAP2  INSTALL. FROID CONDITIONN. D'AIR</t>
  </si>
  <si>
    <t>1CAP2  INTERVENT. MAINTENANCE.TECHN.BAT.</t>
  </si>
  <si>
    <t>1CAP2  MACON</t>
  </si>
  <si>
    <t>1CAP2  MAINT.MATERIELS OPT.C ESP. VERTS</t>
  </si>
  <si>
    <t>1CAP2  MAINT.VEHIC.OPTA VOIT.PARTICUL.</t>
  </si>
  <si>
    <t>1CAP2  MENUISIER ALUMINIUM-VERRE</t>
  </si>
  <si>
    <t>1CAP2  MENUISIER FABRICANT</t>
  </si>
  <si>
    <t>1CAP2  METALLIER</t>
  </si>
  <si>
    <t>1CAP2  METIERS DE LA MODE-VÊTEMENT FLOU</t>
  </si>
  <si>
    <t>1CAP2  METIERS ENSEIGNE SIGNALETIQUE</t>
  </si>
  <si>
    <t>1CAP2  METIERS PLATRE ET ISOLATION</t>
  </si>
  <si>
    <t>1CAP2  MONTEUR INSTALLATIONS SANITAIRES</t>
  </si>
  <si>
    <t>1CAP2  PATISSIER</t>
  </si>
  <si>
    <t>1CAP2  PEINTRE APPLICATEUR REVETEMENTS</t>
  </si>
  <si>
    <t>1CAP2  PEINTURE EN CARROSSERIE</t>
  </si>
  <si>
    <t>1CAP2  PROD.SERV.REST. (RAPID,COLL,CAFE)</t>
  </si>
  <si>
    <t>1CAP2  REPARATION DES CARROSSERIES</t>
  </si>
  <si>
    <t>1CAP2  REPAR.ENTR.EMBARCATIONS PLAISANCE</t>
  </si>
  <si>
    <t>1CAP2  SELLERIE GENERALE</t>
  </si>
  <si>
    <t>1CAP2  TAPISSIER-E AMEUBLEMENT EN SIEGE</t>
  </si>
  <si>
    <t>TOTAL CAP de la Production</t>
  </si>
  <si>
    <t>Première année de CAP, spécialités de la production</t>
  </si>
  <si>
    <t>1CAP2  ACCOMPAG. EDUCATIF PETITE ENFANCE</t>
  </si>
  <si>
    <t>1CAP2  AGENT DE PROPRETE ET D'HYGIENE</t>
  </si>
  <si>
    <t>1CAP2  AGENT DE SECURITE</t>
  </si>
  <si>
    <t>1CAP2A SERVICES AUX PERS VTE ESP RURAL</t>
  </si>
  <si>
    <t>1CAP2  ASS. TECH. MILIEUX FAMIL.COLLECT.</t>
  </si>
  <si>
    <t>1CAP2  COMMER.SERV.HOTEL-CAFE-RESTAURANT</t>
  </si>
  <si>
    <t>1CAP2 CONDUCTEUR LIVREUR MARCHANDISES</t>
  </si>
  <si>
    <t>1CAP2  EQUIPIER POLYVALENT DU COMMERCE</t>
  </si>
  <si>
    <t>1CAP2  ESTHETIQUE COSMETIQUE PARFUMERIE</t>
  </si>
  <si>
    <t>1CAP2  FLEURISTE</t>
  </si>
  <si>
    <t>1CAP2  METIERS DE LA COIFFURE</t>
  </si>
  <si>
    <t>1CAP2  OPERATEUR/OPERATRICE LOGISTIQUE</t>
  </si>
  <si>
    <t>1CAP2  SIGNALETIQUE ET DECORS GRAPHIQUES</t>
  </si>
  <si>
    <t>TOTAL CAP - Production + Services</t>
  </si>
  <si>
    <t>Première année de CAP, récapitulatif</t>
  </si>
  <si>
    <t>1CAP2A JARDINIER PAYSAGIST - Prioritaire</t>
  </si>
  <si>
    <t>1CAP2A MAINT.MAT.OP.ESP.VERT-Prioritaire</t>
  </si>
  <si>
    <t>1CAP2A MET AGRICULTURE - Prioritaire</t>
  </si>
  <si>
    <t>1CAP2 CARRELEUR MOSAISTE - Prioritaire</t>
  </si>
  <si>
    <t>1CAP2  CHOCO CONFISEUR - Prioritaire</t>
  </si>
  <si>
    <t>1CAP2 CUISINE - Prioritaire</t>
  </si>
  <si>
    <t>1CAP2 ELECTRICIEN - Prioritaire</t>
  </si>
  <si>
    <t>1CAP2 FERRONNIER D'ART - Prioritaire</t>
  </si>
  <si>
    <t>1CAP2 INST. FROID CND.D'AIR -Prioritaire</t>
  </si>
  <si>
    <t>1CAP2 MACON - Prioritaire</t>
  </si>
  <si>
    <t>1CAP2 MAINT.BAT.COLLECTIV. - Prioritaire</t>
  </si>
  <si>
    <t>1CAP2 MAINT.VEH OP.VOIT.PART-Prioritaire</t>
  </si>
  <si>
    <t>1CAP2 MEN ALUMINIUM-VERRE - Prioritaire</t>
  </si>
  <si>
    <t>1CAP2 MENUISIER FABRICT MEN.-Prioritaire</t>
  </si>
  <si>
    <t>1CAP2 MET.ENSEIG.ET SIGNAL.- Prioritaire</t>
  </si>
  <si>
    <t>1CAP2 METIERS MODE-VÊT.FLOU -Prioritaire</t>
  </si>
  <si>
    <t>1CAP2 METIERS PLATRE ET ISO -Prioritaire</t>
  </si>
  <si>
    <t>1CAP2 MONTEUR INST SANIT- Prioritaire</t>
  </si>
  <si>
    <t>1CAP2 MONT.INST.SANIT. - Prioritaire</t>
  </si>
  <si>
    <t>1CAP2  PATISSIER - Prioritaire</t>
  </si>
  <si>
    <t>1CAP2 PEINTRE-APPLIC.REVET.- Prioritaire</t>
  </si>
  <si>
    <t>1CAP2 PEINTURE EN CARROSS. - Prioritaire</t>
  </si>
  <si>
    <t>1CAP2 PROD SERVICE REST - Prioritaire</t>
  </si>
  <si>
    <t>1CAP2 REPARATION CARROSS. - Prioritaire</t>
  </si>
  <si>
    <t>1CAP2 REP.ENTR.EMBAR PLAIS - Prioritaire</t>
  </si>
  <si>
    <t>1CAP2 SELLERIE GENERALE - Prioritaire</t>
  </si>
  <si>
    <t>1CAP2 SERRURIER METALLIER - Prioritaire</t>
  </si>
  <si>
    <t>1CAP2 TAPISSIER.AMEUB.SIEGE -Prioritaire</t>
  </si>
  <si>
    <t>Première année de CAP prioritaires, spécialités de la production</t>
  </si>
  <si>
    <t>1CAP2 AGENT PROPR. HYGIENE.- Prioritaire</t>
  </si>
  <si>
    <t>1CAP2A SERV.PERS.ESP RUR - Prioritaire</t>
  </si>
  <si>
    <t>1CAP2 ASS.TECH.MIL.FAM.COL.- Prioritaire</t>
  </si>
  <si>
    <t>1CAP2 COM.SERV.HOT CAF REST.-Prioritaire</t>
  </si>
  <si>
    <t>1CAP2 EQUIP.POLYV.DU COMM.- Prioritaire</t>
  </si>
  <si>
    <t>1CAP2 ESTH.COSM.PARFUMERIE - Prioritaire</t>
  </si>
  <si>
    <t>1CAP2 FLEURISTE - Prioritaire</t>
  </si>
  <si>
    <t>1CAP2 METIERS DE LA COIFF. - Prioritaire</t>
  </si>
  <si>
    <t>1CAP2 OPERATEUR/RICE LOGIST-Prioritaire</t>
  </si>
  <si>
    <t>1CAP2  SIGNAL.DECORS GRAP - Prioritaire</t>
  </si>
  <si>
    <t>Première année de CAP prioritaires, spécialités des services</t>
  </si>
  <si>
    <t>Première année de CAP prioritaires, récapitulatif</t>
  </si>
  <si>
    <t>ALFRED HUTINEL - CANNES</t>
  </si>
  <si>
    <t>Candidats Voeu 1</t>
  </si>
  <si>
    <t>Candidats tous voeux</t>
  </si>
  <si>
    <t>Attractivité (V1/cap aff)</t>
  </si>
  <si>
    <t>Affectés sur Voeu 1</t>
  </si>
  <si>
    <t>Taux satisf du V1</t>
  </si>
  <si>
    <t>Nombre d'admis tous voeux</t>
  </si>
  <si>
    <t>Elv affectés 2ème tour</t>
  </si>
  <si>
    <t>Elv affectés 3ème tour</t>
  </si>
  <si>
    <t>Bac Pro</t>
  </si>
  <si>
    <t>CAP</t>
  </si>
  <si>
    <t>CAP prioritaire</t>
  </si>
  <si>
    <t>AUGUSTE ESCOFFIER - CAGNES SUR MER</t>
  </si>
  <si>
    <t>DE LA MONTAGNE - VALDEBLORE</t>
  </si>
  <si>
    <t>FRANCIS DE CROISSET - GRASSE</t>
  </si>
  <si>
    <t>HOTELIER TOURISME-PAUL AUGIER - NICE</t>
  </si>
  <si>
    <t>JACQUES DOLLE - ANTIBES</t>
  </si>
  <si>
    <t>LEONARD DE VINCI - ANTIBES</t>
  </si>
  <si>
    <t>LEON CHIRIS - GRASSE</t>
  </si>
  <si>
    <t>LES COTEAUX - CANNES</t>
  </si>
  <si>
    <t>LES EUCALYPTUS - NICE</t>
  </si>
  <si>
    <t>LES PALMIERS - NICE</t>
  </si>
  <si>
    <t>MAGNAN - NICE</t>
  </si>
  <si>
    <t>PAUL VALERY - MENTON</t>
  </si>
  <si>
    <t>PIERRE ET MARIE CURIE - MENTON</t>
  </si>
  <si>
    <t>VAUBAN - NICE</t>
  </si>
  <si>
    <t>VERT D'AZUR - ANTIBES - ANTIBES</t>
  </si>
  <si>
    <t>Réseau de Antibes Vallauris</t>
  </si>
  <si>
    <t>Réseau de Au Pied des Baous</t>
  </si>
  <si>
    <t>Réseau de Carnot Ferry Bristol</t>
  </si>
  <si>
    <t>Réseau de Dettloff</t>
  </si>
  <si>
    <t>Réseau de Estienne d'Orves</t>
  </si>
  <si>
    <t>Réseau de La Montagne</t>
  </si>
  <si>
    <t>Réseau de Les Rives de la Cagne</t>
  </si>
  <si>
    <t>Réseau de Les Trois Colllines</t>
  </si>
  <si>
    <t>Réseau de Masséna</t>
  </si>
  <si>
    <t>Réseau de Maulnier les Eucalyptus</t>
  </si>
  <si>
    <t>Réseau de Menton Roya</t>
  </si>
  <si>
    <t>Réseau de Pays de Grasse</t>
  </si>
  <si>
    <t>Réseau de Rives du Paillon</t>
  </si>
  <si>
    <t>Réseau de Sophia Cle</t>
  </si>
  <si>
    <t>Réseau de Vallée des Paillons</t>
  </si>
  <si>
    <t>ALBERT CAMUS - FREJUS</t>
  </si>
  <si>
    <t>ANTOINE DE SAINT EXUPERY - ST RAPHAEL</t>
  </si>
  <si>
    <t>CLARET - TOULON</t>
  </si>
  <si>
    <t>COSTEBELLE - HYERES</t>
  </si>
  <si>
    <t>DE LORGUES - THOMAS EDISON - LORGUES</t>
  </si>
  <si>
    <t>DU GOLFE DE SAINT TROPEZ - GASSIN</t>
  </si>
  <si>
    <t>DU VAL D'ARGENS - LE MUY</t>
  </si>
  <si>
    <t>GALLIENI - FREJUS</t>
  </si>
  <si>
    <t>GEORGES CISSON - TOULON</t>
  </si>
  <si>
    <t>GOLF-HOTEL - HYERES</t>
  </si>
  <si>
    <t>LA COUDOULIERE - SIX FOURS LES PLAGES</t>
  </si>
  <si>
    <t>LEON BLUM - DRAGUIGNAN</t>
  </si>
  <si>
    <t>MAURICE JANETTI - ST MAXIMIN LA STE BAUME</t>
  </si>
  <si>
    <t>PARC SAINT JEAN - TOULON</t>
  </si>
  <si>
    <t>PAUL LANGEVIN - LA SEYNE SUR MER</t>
  </si>
  <si>
    <t>RAYNOUARD - BRIGNOLES</t>
  </si>
  <si>
    <t>REGIONAL ANNE-SOPHIE PIC - TOULON</t>
  </si>
  <si>
    <t>ROUVIERE - TOULON</t>
  </si>
  <si>
    <t>Réseau de Albert Camus</t>
  </si>
  <si>
    <t>Réseau de Caramy Provence Verte</t>
  </si>
  <si>
    <t>Réseau de Costebelle</t>
  </si>
  <si>
    <t>Réseau de Dracénie</t>
  </si>
  <si>
    <t>Réseau de Du Coudon</t>
  </si>
  <si>
    <t>Réseau de Golfe de St Tropez</t>
  </si>
  <si>
    <t>Réseau de Jean Aicard</t>
  </si>
  <si>
    <t>Réseau de Ouest Var Méditerranée</t>
  </si>
  <si>
    <t>Réseau de St Exupéry</t>
  </si>
  <si>
    <t>Réseau de Sud Ste Baume</t>
  </si>
  <si>
    <t>Réseau de Thomas Edison</t>
  </si>
  <si>
    <t>Réseau de Toulon Littoral</t>
  </si>
  <si>
    <t>Réseau de Toulon Ouest Var</t>
  </si>
  <si>
    <t>Réseau de Val d'Argens</t>
  </si>
  <si>
    <t>Réseau de Verdon Ste Baume</t>
  </si>
  <si>
    <t>Affectés Etablissement d'origine</t>
  </si>
  <si>
    <t>Taux de 2nde affectés en étab. d'origine</t>
  </si>
  <si>
    <t>1-ST2S SC. &amp; TECHNO. SANTE &amp; SOCIAL</t>
  </si>
  <si>
    <t>1-STAV STAV AGRONOMIE VIVANT</t>
  </si>
  <si>
    <t>1-STHR SC.&amp;TEC. HOTELLER.RESTAURAT.</t>
  </si>
  <si>
    <t>1-STI2D</t>
  </si>
  <si>
    <t>1-STL BIOTECHNOLOGIES</t>
  </si>
  <si>
    <t>1-STL SC.PHYS.CHIM. EN LABORATOIRE</t>
  </si>
  <si>
    <t>1-STMG SC. &amp; TECHNO. MANAGEMENT GESTION</t>
  </si>
  <si>
    <t>1ères Technologiques</t>
  </si>
  <si>
    <t>ALBERT CALMETTE - NICE</t>
  </si>
  <si>
    <t>ALEXIS DE TOCQUEVILLE - GRASSE</t>
  </si>
  <si>
    <t>AMIRAL DE GRASSE - GRASSE</t>
  </si>
  <si>
    <t>AUGUSTE RENOIR - CAGNES SUR MER</t>
  </si>
  <si>
    <t>BRISTOL - CANNES</t>
  </si>
  <si>
    <t>GUILLAUME APOLLINAIRE - NICE</t>
  </si>
  <si>
    <t>HENRI MATISSE - VENCE</t>
  </si>
  <si>
    <t>HONORE D'ESTIENNE D'ORVES - NICE</t>
  </si>
  <si>
    <t>JACQUES AUDIBERTI - ANTIBES</t>
  </si>
  <si>
    <t>JULES FERRY - CANNES</t>
  </si>
  <si>
    <t>PARC IMPERIAL - NICE</t>
  </si>
  <si>
    <t>RENE GOSCINNY - DRAP</t>
  </si>
  <si>
    <t>SIMONE VEIL - VALBONNE</t>
  </si>
  <si>
    <t>THIERRY MAULNIER - NICE</t>
  </si>
  <si>
    <t>Premières Technologiques par réseau</t>
  </si>
  <si>
    <t>BEAUSSIER - LA SEYNE SUR MER</t>
  </si>
  <si>
    <t>BONAPARTE - TOULON</t>
  </si>
  <si>
    <t>DU COUDON - LA GARDE CEDEX</t>
  </si>
  <si>
    <t>DUMONT D URVILLE - TOULON</t>
  </si>
  <si>
    <t>JEAN AICARD - HYERES</t>
  </si>
  <si>
    <t>JEAN MOULIN - DRAGUIGNAN</t>
  </si>
  <si>
    <t>1ERPRO AMENAGEMENT FINITION BATIMENT</t>
  </si>
  <si>
    <t>1ERPRO ARTIS. &amp; M.ART:MARCHANDISAGE VIS.</t>
  </si>
  <si>
    <t>1ERPRO ARTIS.&amp; MET.ART:MET.ENSEIG SIGNAL</t>
  </si>
  <si>
    <t>1ERPRO ARTIS.&amp; MET.ART:TAPIS.D'AMEUBLT</t>
  </si>
  <si>
    <t>1ERPRO BOULANGER-PÂTISSIER</t>
  </si>
  <si>
    <t>1ERPRO CUISINE</t>
  </si>
  <si>
    <t>1ERPRO CUISINE EUROPEENNE</t>
  </si>
  <si>
    <t>1ERPRO ELECTROMECANICIEN MARINE</t>
  </si>
  <si>
    <t>1ERPRO ETUD.DEFINITION PRDTS INDUSTRIELS</t>
  </si>
  <si>
    <t>1ERPRO ETUDE ET REALISATION D'AGENCEMENT</t>
  </si>
  <si>
    <t>1ERPRO INTERV. SUR PATRIMOINE BATI OPT.A</t>
  </si>
  <si>
    <t>1ERPRO MAINTENANCE EQUIPEMENTS INDUST.</t>
  </si>
  <si>
    <t>1ERPRO MAINTENANCE NAUTIQUE</t>
  </si>
  <si>
    <t>1ERPRO MAINT.MATERIELS OPT.B CONS.MANUT.</t>
  </si>
  <si>
    <t>1ERPRO MAINT.VEHIC.OPTA VOIT.PARTICUL.</t>
  </si>
  <si>
    <t>1ERPRO MAINT.VEHIC.OPTB VEHIC.TRANS.ROUT</t>
  </si>
  <si>
    <t>1ERPRO MAINT.VEHIC.OPTC MOTOCYCLES</t>
  </si>
  <si>
    <t>1ERPRO MENUISERIE ALUMINIUM-VERRE</t>
  </si>
  <si>
    <t>1ERPRO METIERS DE LA MODE - VÊTEMENT</t>
  </si>
  <si>
    <t>1ERPRO METIERS DU CUIR : MAROQUINERIE</t>
  </si>
  <si>
    <t>1ERPRO METIERS ELECT. ENVIRON. CONNECTES</t>
  </si>
  <si>
    <t>1ERPRO MICROTECHNIQUES</t>
  </si>
  <si>
    <t>1ERPRO OUVRAGES DU BATIMENT METALLERIE</t>
  </si>
  <si>
    <t>1ERPRO PILOTE DE LIGNE DE PRODUCTION</t>
  </si>
  <si>
    <t>1ERPRO REPARATION DES CARROSSERIES</t>
  </si>
  <si>
    <t>1ERPRO SYST.NUM.OPT.A SURETE SECURITE</t>
  </si>
  <si>
    <t>1ERPRO SYST.NUM.OPT.B AUD.RES.EQUIP.DOM.</t>
  </si>
  <si>
    <t>1ERPRO SYST.NUM.OPT.C RES.INF.SYST.COMM.</t>
  </si>
  <si>
    <t>1ERPRO TECH.CHAUDRONNERIE INDUSTRIELLE</t>
  </si>
  <si>
    <t>1ERPRO TECHN. ETUDES BAT.A ETUDES &amp; ECO.</t>
  </si>
  <si>
    <t>1ERPRO TECHN. ETUDES BAT B ASSIST.ARCHI.</t>
  </si>
  <si>
    <t>1ERPRO TECHNIC.FAB.BOIS ET MATERX ASSOC.</t>
  </si>
  <si>
    <t>1ERPRO TECHNIC. FROID CONDITIONNEMT AIR</t>
  </si>
  <si>
    <t>1ERPRO TECHNICIEN BAT. : ORG.REAL.GROS O</t>
  </si>
  <si>
    <t>1ERPRO TECHNICIEN D'USINAGE</t>
  </si>
  <si>
    <t>1ERPRO TECHNICIEN GEOMETRE-TOPOGRAPHE</t>
  </si>
  <si>
    <t>1ERPRO TECHNICIEN MENUISIER AGENCEUR</t>
  </si>
  <si>
    <t>1ERPRO TECHNICIEN OUTILLEUR</t>
  </si>
  <si>
    <t>1ERPRO TECHN.INSTALL.SYST.ENERG.CLIMATIQ</t>
  </si>
  <si>
    <t>1ERPRO TECHN. MAINT. SYST.ENERG.CLIMATIQ</t>
  </si>
  <si>
    <t>1ERPRO TRAVAUX PUBLICS</t>
  </si>
  <si>
    <t>Premières Professionnelles, spécialités de la production</t>
  </si>
  <si>
    <t>1ERPRO ACC.SOINS-S.PERS. OPT.A DOMICILE</t>
  </si>
  <si>
    <t>1ERPRO ACC.SOINS-S.PERS. OPT.EN STRUCTUR</t>
  </si>
  <si>
    <t>1ERPRO ANIM.ENFANCE ET PERSONNES AGEES</t>
  </si>
  <si>
    <t>1ERPRO ART.&amp; MET.ART:COM.VIS.VIS.PLURI-M</t>
  </si>
  <si>
    <t>1ERPRO ASS.GEST.ORG.ACT (AGORA)</t>
  </si>
  <si>
    <t>1ERPRO COMMERC. SERVICES EN RESTAURATION</t>
  </si>
  <si>
    <t>1ERPRO COMMERC. SERV. RESTAU EUROPEENNE</t>
  </si>
  <si>
    <t>1ERPRO CONDUCT. TRANSP.ROUT.MARCHANDISES</t>
  </si>
  <si>
    <t>1ERPRO ESTHETIQUE COSMETIQUE PARFUMERIE</t>
  </si>
  <si>
    <t>1ERPRO HYGIENE PROPRETE STERILISATION</t>
  </si>
  <si>
    <t>1ERPRO LOGISTIQUE (Nouveau)</t>
  </si>
  <si>
    <t>1ERPRO MET.COM.VEN.OP.A ANI.GES.ESP.COM.</t>
  </si>
  <si>
    <t>1ERPRO MET.COM.VEN.OP.B PR.CL.VA.OF.COM.</t>
  </si>
  <si>
    <t>1ERPRO METIERS DE L'ACCUEIL</t>
  </si>
  <si>
    <t>1ERPRO METIERS DE LA COIFFURE</t>
  </si>
  <si>
    <t>1ERPRO METIERS DE LA SECURITE</t>
  </si>
  <si>
    <t>1ERPRO OPTIQUE LUNETTERIE</t>
  </si>
  <si>
    <t>1ERPRO ORG.TRANSPORT.MARCHANDISES</t>
  </si>
  <si>
    <t>1PRO ESTHETIQUE COSMETIQUE PARFUM. EURO</t>
  </si>
  <si>
    <t>TOTAL 1ère PRO des Services</t>
  </si>
  <si>
    <t>Premières Professionnelles, spécialités des services</t>
  </si>
  <si>
    <t>2BMA3 CERAMIQUE</t>
  </si>
  <si>
    <t>2BMA3 EBENISTE</t>
  </si>
  <si>
    <t>Premières Professionnelles par réseau</t>
  </si>
  <si>
    <t>Libellé formation voeu++</t>
  </si>
  <si>
    <t>Moyenne :</t>
  </si>
  <si>
    <t>Production</t>
  </si>
  <si>
    <t>Services</t>
  </si>
  <si>
    <t>Origine</t>
  </si>
  <si>
    <t>3EME</t>
  </si>
  <si>
    <t>3PMET</t>
  </si>
  <si>
    <t>3SEGPA</t>
  </si>
  <si>
    <t>MLDS</t>
  </si>
  <si>
    <t>2-GT</t>
  </si>
  <si>
    <t>Bac pro / CAP</t>
  </si>
  <si>
    <t>Autres</t>
  </si>
  <si>
    <t>CL-REL</t>
  </si>
  <si>
    <t>3ALTSP</t>
  </si>
  <si>
    <t>Bac Pro production</t>
  </si>
  <si>
    <t>Vœux 1</t>
  </si>
  <si>
    <t>Aff / V1</t>
  </si>
  <si>
    <t>Total 2ndpro Production</t>
  </si>
  <si>
    <t>Taux de satisfaction par origine scolaire</t>
  </si>
  <si>
    <t>Origine scolaire des candidats vœux 1 et des affectés sur vœux 1 en Bac Pro Production</t>
  </si>
  <si>
    <t>Total 2ndpro Services</t>
  </si>
  <si>
    <t>Origine scolaire des candidats vœux 1 et des affectés sur vœux 1 en Bac Pro Services</t>
  </si>
  <si>
    <t>Capacité carte scolaire</t>
  </si>
  <si>
    <t>Aff / Ts Vx</t>
  </si>
  <si>
    <t>Total CAP Production</t>
  </si>
  <si>
    <t>Origine scolaire des candidats et des affectés sur voeux 1 en CAP Production</t>
  </si>
  <si>
    <t>Total CAP Services</t>
  </si>
  <si>
    <t>Origine scolaire des candidats et des affectés sur vœux 1 en CAP Services</t>
  </si>
  <si>
    <t>Somme :</t>
  </si>
  <si>
    <t>Origine scolaire des candidats et des affectés sur vœux 1 en CAP prioritaire production</t>
  </si>
  <si>
    <t>Tour suivant numéro 1</t>
  </si>
  <si>
    <t>CAP Services prioritaire</t>
  </si>
  <si>
    <t>Origine scolaire des candidats vœux 1 et des affectés sur vœux 1 en CAP prioritaire Services</t>
  </si>
  <si>
    <t>1ère Générale</t>
  </si>
  <si>
    <t>1ère Professionnelle et Technologue</t>
  </si>
  <si>
    <t>1ère Technologique</t>
  </si>
  <si>
    <t>Total 1ère Technologique</t>
  </si>
  <si>
    <t>TAUX DE SATISFACTION</t>
  </si>
  <si>
    <t>V1 Ori</t>
  </si>
  <si>
    <t>Origine par formation des candidats vœux 1 et des affectés V1 en 1ère Technologique</t>
  </si>
  <si>
    <t xml:space="preserve">Part des candidats Vœu 1 originaire de l'établissement              
</t>
  </si>
  <si>
    <t xml:space="preserve">Affectés Vœu 1 originaire de l'établissement              
</t>
  </si>
  <si>
    <t>1ère Pro Production</t>
  </si>
  <si>
    <t>Avis passerelle</t>
  </si>
  <si>
    <t>Avis passerelle V1</t>
  </si>
  <si>
    <t>Avis passerelle affectés</t>
  </si>
  <si>
    <t>Avis passerelle affectés V1</t>
  </si>
  <si>
    <t>Total 1ère Pro Production</t>
  </si>
  <si>
    <t>Origine par formation des candidats vœux 1 et des affectés V1 en 1ère Proffessionnele production</t>
  </si>
  <si>
    <t>1ère Pro Services</t>
  </si>
  <si>
    <t>1ère professionnelle 
Production &amp; Services</t>
  </si>
  <si>
    <t>1ère pro Production</t>
  </si>
  <si>
    <t>1ère pro Services</t>
  </si>
  <si>
    <t>Total 1ère pro Production et Services</t>
  </si>
  <si>
    <t>Origine par formation des candidats vœux 1 et des affectés V1 en 1ère Pro Services</t>
  </si>
  <si>
    <t>Filles</t>
  </si>
  <si>
    <t>Garçons</t>
  </si>
  <si>
    <t>Affectés tous vœux</t>
  </si>
  <si>
    <t>V1</t>
  </si>
  <si>
    <t>Affectés tous vœux TP</t>
  </si>
  <si>
    <t>1-ST2S</t>
  </si>
  <si>
    <t>1-STHR</t>
  </si>
  <si>
    <t>1STI2D</t>
  </si>
  <si>
    <t>1STL</t>
  </si>
  <si>
    <t>1-STMG</t>
  </si>
  <si>
    <t>Pression</t>
  </si>
  <si>
    <t>Affectation Lycée 2021 : Bacs professionnels, spécialités des services</t>
  </si>
  <si>
    <t>Capacité</t>
  </si>
  <si>
    <t>Nombre de voeux 1</t>
  </si>
  <si>
    <t>0060001U</t>
  </si>
  <si>
    <t>1TECH</t>
  </si>
  <si>
    <t>0060002V</t>
  </si>
  <si>
    <t>1PRO</t>
  </si>
  <si>
    <t>2PRO.BEP</t>
  </si>
  <si>
    <t>0060009C</t>
  </si>
  <si>
    <t>0060013G</t>
  </si>
  <si>
    <t>0060014H</t>
  </si>
  <si>
    <t>0060015J</t>
  </si>
  <si>
    <t>0060020P</t>
  </si>
  <si>
    <t>0060022S</t>
  </si>
  <si>
    <t>0060023T</t>
  </si>
  <si>
    <t>0060026W</t>
  </si>
  <si>
    <t>0060027X</t>
  </si>
  <si>
    <t>0060028Y</t>
  </si>
  <si>
    <t>0060029Z</t>
  </si>
  <si>
    <t>0060031B</t>
  </si>
  <si>
    <t>0060033D</t>
  </si>
  <si>
    <t>0060034E</t>
  </si>
  <si>
    <t>0060038J</t>
  </si>
  <si>
    <t>0060040L</t>
  </si>
  <si>
    <t>0060042N</t>
  </si>
  <si>
    <t>0060043P</t>
  </si>
  <si>
    <t>0060075Z</t>
  </si>
  <si>
    <t>0060082G</t>
  </si>
  <si>
    <t>0060793E</t>
  </si>
  <si>
    <t>0061478Z</t>
  </si>
  <si>
    <t>0061561P</t>
  </si>
  <si>
    <t>0061635V</t>
  </si>
  <si>
    <t>0061691F</t>
  </si>
  <si>
    <t>0061760F</t>
  </si>
  <si>
    <t>0061763J</t>
  </si>
  <si>
    <t>0061884R</t>
  </si>
  <si>
    <t>0061987C</t>
  </si>
  <si>
    <t>0062015H</t>
  </si>
  <si>
    <t>0062089N</t>
  </si>
  <si>
    <t>0830007G</t>
  </si>
  <si>
    <t>0830015R</t>
  </si>
  <si>
    <t>0830016S</t>
  </si>
  <si>
    <t>0830025B</t>
  </si>
  <si>
    <t>0830032J</t>
  </si>
  <si>
    <t>0830042V</t>
  </si>
  <si>
    <t>0830050D</t>
  </si>
  <si>
    <t>0830053G</t>
  </si>
  <si>
    <t>0830058M</t>
  </si>
  <si>
    <t>0830059N</t>
  </si>
  <si>
    <t>0830077H</t>
  </si>
  <si>
    <t>0830184Z</t>
  </si>
  <si>
    <t>0830661T</t>
  </si>
  <si>
    <t>0830923C</t>
  </si>
  <si>
    <t>0830960T</t>
  </si>
  <si>
    <t>0831014B</t>
  </si>
  <si>
    <t>0831242Z</t>
  </si>
  <si>
    <t>0831243A</t>
  </si>
  <si>
    <t>0831354W</t>
  </si>
  <si>
    <t>0831407D</t>
  </si>
  <si>
    <t>0831440P</t>
  </si>
  <si>
    <t>0831453D</t>
  </si>
  <si>
    <t>0831559U</t>
  </si>
  <si>
    <t>0831563Y</t>
  </si>
  <si>
    <t>0831580S</t>
  </si>
  <si>
    <t>0831616F</t>
  </si>
  <si>
    <t>0831646N</t>
  </si>
  <si>
    <t>Réseau de #N/A</t>
  </si>
  <si>
    <t>Synthèse de l'affectation</t>
  </si>
  <si>
    <t>TOTAL VOIE PROFESSIONNELLE
PRODUCTION</t>
  </si>
  <si>
    <t>TOTAL VOIE PROFESSIONNELLE
SERVICES</t>
  </si>
  <si>
    <t>TOTAL VOIE PROFESSIONNELLE
PRODUCTION + SERVICES</t>
  </si>
  <si>
    <t>TOTAL 2NDPRO Production</t>
  </si>
  <si>
    <t>TOTAL 2NDPRO Services</t>
  </si>
  <si>
    <t>Secondes Professionnelles - Services</t>
  </si>
  <si>
    <t>TOTAL 2NDPRO de la Production</t>
  </si>
  <si>
    <t>TOTAL 2NDPRO des Services</t>
  </si>
  <si>
    <t>TOTAL 2NDPRO - Production + Services</t>
  </si>
  <si>
    <t>Secondes Professionnelles - Production</t>
  </si>
  <si>
    <t>Première année de CAP
Production</t>
  </si>
  <si>
    <t>TOTAL CAP - Production</t>
  </si>
  <si>
    <t>TOTAL CAP - Services</t>
  </si>
  <si>
    <t>Première année de CAP, spécialités des services</t>
  </si>
  <si>
    <t>Première année de CAP prioritaires
Services</t>
  </si>
  <si>
    <t>TOTAL CAP prioritaires - Production</t>
  </si>
  <si>
    <t>TOTAL CAP prioritaire - Services</t>
  </si>
  <si>
    <t>Première année de CAP prioritaires
Production</t>
  </si>
  <si>
    <t>TOTAL CAP - Production
Services</t>
  </si>
  <si>
    <t>TOTAL 1ère Technologique</t>
  </si>
  <si>
    <t xml:space="preserve">   CAP production</t>
  </si>
  <si>
    <t>AFF ts vx</t>
  </si>
  <si>
    <t>AGRICAMPUS - HYERES</t>
  </si>
  <si>
    <t>2NDE GT LVC Chinois</t>
  </si>
  <si>
    <t>2NDE GT LVC Russe</t>
  </si>
  <si>
    <t>2NDE GT SECTION SPORTIVE SCOLAIRE</t>
  </si>
  <si>
    <t>Seconde LVC Arabe</t>
  </si>
  <si>
    <t>Seconde LVC Japonais</t>
  </si>
  <si>
    <t>Attractivité = V1/capacité</t>
  </si>
  <si>
    <t>LOUIS PASTEUR</t>
  </si>
  <si>
    <t>MAGNANARELLES ARCS SUR ARGENS</t>
  </si>
  <si>
    <t>2NDPRO MET.AGENC.MENUIS.AMEUB.2NDE COMM.</t>
  </si>
  <si>
    <t>2NDPRO MET.MAIN.MATER.VEHIC.2NDE COMMUNE</t>
  </si>
  <si>
    <t>2NDPRO MET.PIL.MAINT.INST.AUTO.2NDE COMM</t>
  </si>
  <si>
    <t>2NDPRO MET.REAL.ENS.MEC.IND.2NDE COMMUNE</t>
  </si>
  <si>
    <t>2NDPRO MET.TRANSIT.NUMER.ENERG.2NDE COMM</t>
  </si>
  <si>
    <t>2NDPRO MODELISATION ET PROTOTYPAGE 3D</t>
  </si>
  <si>
    <t>2NDPRO ACCOMP. SOINS-SERVICES PERSONNE</t>
  </si>
  <si>
    <t>Tous les totaux sont calculés automatiquement via des formules.</t>
  </si>
  <si>
    <t>1CAP2 AGENT ACCOMPAGNEMENT AU GRAND ÂGE</t>
  </si>
  <si>
    <t>1CAP2 INT. MAINT.TECH.BAT. - Prioritaire</t>
  </si>
  <si>
    <t>1CAP2 MENUISIER FABRICT .-Prioritaire</t>
  </si>
  <si>
    <t>1CAP2 METALLIER - Prioritaire</t>
  </si>
  <si>
    <t>1CAP2 CHOCO CONFISEUR - Prioritaire</t>
  </si>
  <si>
    <t>1CAP2 PATISSIER - Prioritaire</t>
  </si>
  <si>
    <t>1CAP2 AGENT ACC. GRAND ÂGE - Prioritaire</t>
  </si>
  <si>
    <t>LOUIS PASTEUR - NICE</t>
  </si>
  <si>
    <t>TOTAL 1ère PRO de la Production</t>
  </si>
  <si>
    <t>1ERPRO INSTAL.CHAUF.CLIMAT.ENERG.RENOUV.</t>
  </si>
  <si>
    <t>1ERPRO MAINTENANCE SYST.PRODUC.CONNECTES</t>
  </si>
  <si>
    <t>1ERPRO MAINTEN. ET EFFICACITE ENERGETIQ.</t>
  </si>
  <si>
    <t>1ERPRO MET. DU CUIR: SELLERIE GARNISSAGE</t>
  </si>
  <si>
    <t>1ERPRO MET.FROID &amp; ENERGIES RENOUVEL.</t>
  </si>
  <si>
    <t>1ERPRO MODELISATION ET PROTOTYPAGE 3D</t>
  </si>
  <si>
    <t>1ERPRO TEC.REAL.PR.MEC.OP.REAL.MAI.OUT.</t>
  </si>
  <si>
    <t>1ERPRO TEC.REAL.PR.MEC.OP.REAL.SUIV.PRO.</t>
  </si>
  <si>
    <t>1ERPRO ACCOMP. SOINS-SERVICES PERSONNE</t>
  </si>
  <si>
    <t>1ERPRO ANIMAT. ENFANCE&amp; PERSONNES AGEES</t>
  </si>
  <si>
    <t>1ERPRO ASSISTANC.GEST.ORGANIS.ACTIVITES</t>
  </si>
  <si>
    <t>1ERPRO ORGANIS. TRANSPORT MARCHANDISES</t>
  </si>
  <si>
    <t>1PRO COMMERC. SERVICES EN RESTAURAT EURO</t>
  </si>
  <si>
    <t>1PROEU ESTH COSMETIQUE PARFUMERIE EURO</t>
  </si>
  <si>
    <t>Capacité Carte scolaire TP</t>
  </si>
  <si>
    <t>VALLEE DES PAILLONS</t>
  </si>
  <si>
    <t>SOPHIA CLE</t>
  </si>
  <si>
    <t>PAYS DE GRASSE</t>
  </si>
  <si>
    <t>MONTAGNE</t>
  </si>
  <si>
    <t>MENTON ROYA</t>
  </si>
  <si>
    <t>LES TROIS COLLINES</t>
  </si>
  <si>
    <t>LES RIVES DU VAR</t>
  </si>
  <si>
    <t>LES RIVES DU PAILLON</t>
  </si>
  <si>
    <t>LES RIVES DE LA CAGNE</t>
  </si>
  <si>
    <t>FREGATE</t>
  </si>
  <si>
    <t>DETTLOFF</t>
  </si>
  <si>
    <t>CANNES - Pays de lérins</t>
  </si>
  <si>
    <t>AU PIED DES BAOUS</t>
  </si>
  <si>
    <t>ANTIBES VALLAURIS</t>
  </si>
  <si>
    <t>VERDON / SAINTE BAUME</t>
  </si>
  <si>
    <t>TOULON OUEST VAR</t>
  </si>
  <si>
    <t>TOULON LITTORAL</t>
  </si>
  <si>
    <t>SUD SAINTE BAUME</t>
  </si>
  <si>
    <t>SAINT EXUPERY</t>
  </si>
  <si>
    <t>OUEST VAR MEDITERRANNEE</t>
  </si>
  <si>
    <t>LES ILES D'OR 2</t>
  </si>
  <si>
    <t>LES ILES D'OR 1</t>
  </si>
  <si>
    <t>L'ARGENS</t>
  </si>
  <si>
    <t>GOLFE DE ST TROPEZ</t>
  </si>
  <si>
    <t>FORUM JULI</t>
  </si>
  <si>
    <t>DRACENIE</t>
  </si>
  <si>
    <t>CARAMY PROVENCE VERTE</t>
  </si>
  <si>
    <t>ARGENS VERDON</t>
  </si>
  <si>
    <t>MAGNANARELLES ARCS SUR ARGENS - LES ARCS</t>
  </si>
  <si>
    <t>AGRICAMPUS - HYERES - HYERES</t>
  </si>
  <si>
    <t>Palier 3ème - Voie professionnelle - Par réseau</t>
  </si>
  <si>
    <t>Palier 3ème - Voie professionnelle - par réseau</t>
  </si>
  <si>
    <t>Synthèse2023</t>
  </si>
  <si>
    <t>Palier 3eme</t>
  </si>
  <si>
    <t>Voie GT</t>
  </si>
  <si>
    <t>Voie 2PRO</t>
  </si>
  <si>
    <t>Voie CAP</t>
  </si>
  <si>
    <t>Voie CAP prio</t>
  </si>
  <si>
    <t>Réseaux palier 3eme</t>
  </si>
  <si>
    <t>Palier 2nde</t>
  </si>
  <si>
    <t>1ère tech</t>
  </si>
  <si>
    <t>Réseaux 1tech</t>
  </si>
  <si>
    <t>1ère pro</t>
  </si>
  <si>
    <t>Réseaux 1pro</t>
  </si>
  <si>
    <t>Cdidats V1</t>
  </si>
  <si>
    <t>Taux de satis V1</t>
  </si>
  <si>
    <t>Voie professionnelle</t>
  </si>
  <si>
    <t>SOMMAIRE</t>
  </si>
  <si>
    <t>------------------------------------------------------------------------------------------------</t>
  </si>
  <si>
    <t>Premières professionnelles, récapitulatif :</t>
  </si>
  <si>
    <t>TOTAL 1ERPRO de la Production</t>
  </si>
  <si>
    <t>TOTAL 1ERPRO des Services</t>
  </si>
  <si>
    <t>TOTAL 1ERPRO - Production + Services</t>
  </si>
  <si>
    <t>Affectés
en V1
TP</t>
  </si>
  <si>
    <t>Taux de
satisfaction
sur Voeu 1
TP</t>
  </si>
  <si>
    <t>Affectés
tous Voeux
TP</t>
  </si>
  <si>
    <t>Affectés
TS1</t>
  </si>
  <si>
    <t>Affectés
TS2</t>
  </si>
  <si>
    <t>Elv affectés TS2</t>
  </si>
  <si>
    <t>Première année de CAP - Standard et Prioritiare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</si>
</sst>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%;\-#,##0%"/>
    <numFmt numFmtId="165" formatCode="0.0"/>
    <numFmt numFmtId="166" formatCode="#,##0.0%;\-#,##0.0%"/>
    <numFmt numFmtId="167" formatCode="0.0%"/>
  </numFmts>
  <fonts count="63">
    <font>
      <sz val="10"/>
      <color rgb="FF000000"/>
      <name val="Arial"/>
    </font>
    <font>
      <sz val="9"/>
      <color rgb="FF333333"/>
      <name val="Arial"/>
      <family val="2"/>
    </font>
    <font>
      <b/>
      <sz val="14"/>
      <color rgb="FF000000"/>
      <name val="Marianne"/>
      <family val="3"/>
    </font>
    <font>
      <b/>
      <sz val="9"/>
      <color rgb="FF333333"/>
      <name val="Marianne"/>
      <family val="3"/>
    </font>
    <font>
      <b/>
      <sz val="9"/>
      <color rgb="FF000000"/>
      <name val="Marianne"/>
      <family val="3"/>
    </font>
    <font>
      <b/>
      <sz val="20"/>
      <color rgb="FF000000"/>
      <name val="Marianne"/>
      <family val="3"/>
    </font>
    <font>
      <sz val="9"/>
      <color rgb="FF333333"/>
      <name val="Marianne"/>
      <family val="3"/>
    </font>
    <font>
      <b/>
      <sz val="14"/>
      <color rgb="FFFFFFFF"/>
      <name val="Marianne"/>
      <family val="3"/>
    </font>
    <font>
      <b/>
      <sz val="9"/>
      <color rgb="FFFFFFFF"/>
      <name val="Marianne"/>
      <family val="3"/>
    </font>
    <font>
      <sz val="9"/>
      <color rgb="FF000000"/>
      <name val="Marianne"/>
      <family val="3"/>
    </font>
    <font>
      <b/>
      <sz val="20"/>
      <color rgb="FFFFFFFF"/>
      <name val="Marianne"/>
      <family val="3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4"/>
      <color rgb="FF2B6A97"/>
      <name val="Arial"/>
      <family val="2"/>
    </font>
    <font>
      <b/>
      <sz val="12"/>
      <color rgb="FF2B6A97"/>
      <name val="Arial"/>
      <family val="2"/>
    </font>
    <font>
      <b/>
      <sz val="11"/>
      <color rgb="FF000000"/>
      <name val="Marianne"/>
      <family val="3"/>
    </font>
    <font>
      <b/>
      <sz val="20"/>
      <color rgb="FFFFFFFF"/>
      <name val="Arial"/>
      <family val="2"/>
    </font>
    <font>
      <b/>
      <sz val="12"/>
      <color rgb="FF333333"/>
      <name val="Arial"/>
      <family val="2"/>
    </font>
    <font>
      <sz val="10"/>
      <name val="Arial"/>
      <family val="2"/>
    </font>
    <font>
      <sz val="70"/>
      <color rgb="FF0070C0"/>
      <name val="Industria"/>
    </font>
    <font>
      <sz val="36"/>
      <color rgb="FF0070C0"/>
      <name val="Webdings"/>
      <family val="1"/>
      <charset val="2"/>
    </font>
    <font>
      <sz val="36"/>
      <color rgb="FF0070C0"/>
      <name val="Berlin Sans FB"/>
      <family val="2"/>
    </font>
    <font>
      <sz val="10"/>
      <color rgb="FF009900"/>
      <name val="Arial"/>
      <family val="2"/>
    </font>
    <font>
      <sz val="36"/>
      <color rgb="FFCC6600"/>
      <name val="Arial"/>
      <family val="2"/>
    </font>
    <font>
      <b/>
      <sz val="10"/>
      <name val="Arial"/>
      <family val="2"/>
    </font>
    <font>
      <b/>
      <shadow/>
      <sz val="16"/>
      <color rgb="FF009900"/>
      <name val="Calibri"/>
      <family val="2"/>
    </font>
    <font>
      <u/>
      <sz val="10"/>
      <color theme="10"/>
      <name val="Arial"/>
      <family val="2"/>
    </font>
    <font>
      <b/>
      <sz val="14"/>
      <color rgb="FF000000"/>
      <name val="Marianne"/>
      <family val="3"/>
    </font>
    <font>
      <b/>
      <sz val="14"/>
      <color rgb="FFFFFFFF"/>
      <name val="Marianne"/>
      <family val="3"/>
    </font>
    <font>
      <b/>
      <sz val="11"/>
      <color rgb="FF333333"/>
      <name val="Marianne Medium"/>
      <family val="3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Marianne"/>
      <family val="3"/>
    </font>
    <font>
      <b/>
      <sz val="16"/>
      <color rgb="FF000000"/>
      <name val="Marianne"/>
      <family val="3"/>
    </font>
    <font>
      <sz val="10"/>
      <color rgb="FF333333"/>
      <name val="Marianne"/>
      <family val="3"/>
    </font>
    <font>
      <sz val="10"/>
      <color rgb="FF000000"/>
      <name val="Arial"/>
      <family val="2"/>
    </font>
    <font>
      <b/>
      <sz val="10"/>
      <color rgb="FF333333"/>
      <name val="Marianne"/>
      <family val="3"/>
    </font>
    <font>
      <sz val="9"/>
      <color rgb="FF333333"/>
      <name val="Arial"/>
      <family val="2"/>
    </font>
    <font>
      <b/>
      <sz val="20"/>
      <color rgb="FF000000"/>
      <name val="Marianne"/>
      <family val="3"/>
    </font>
    <font>
      <b/>
      <sz val="18"/>
      <color rgb="FF000000"/>
      <name val="Marianne"/>
      <family val="3"/>
    </font>
    <font>
      <b/>
      <sz val="14"/>
      <color rgb="FF000000"/>
      <name val="Marianne"/>
      <family val="3"/>
    </font>
    <font>
      <b/>
      <sz val="9"/>
      <color rgb="FF000000"/>
      <name val="Marianne"/>
      <family val="3"/>
    </font>
    <font>
      <sz val="9"/>
      <color rgb="FF333333"/>
      <name val="Marianne"/>
      <family val="3"/>
    </font>
    <font>
      <b/>
      <sz val="9"/>
      <color rgb="FF333333"/>
      <name val="Marianne"/>
      <family val="3"/>
    </font>
    <font>
      <b/>
      <sz val="20"/>
      <color rgb="FFFFFFFF"/>
      <name val="Marianne"/>
      <family val="3"/>
    </font>
    <font>
      <b/>
      <sz val="18"/>
      <color rgb="FFFFFFFF"/>
      <name val="Marianne"/>
      <family val="3"/>
    </font>
    <font>
      <b/>
      <sz val="9"/>
      <color rgb="FF000000"/>
      <name val="Arial"/>
      <family val="2"/>
    </font>
    <font>
      <b/>
      <sz val="20"/>
      <color rgb="FF000000"/>
      <name val="Arial"/>
      <family val="2"/>
    </font>
    <font>
      <b/>
      <sz val="1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333333"/>
      <name val="Marianne"/>
      <family val="3"/>
    </font>
    <font>
      <b/>
      <sz val="10"/>
      <color rgb="FF000000"/>
      <name val="Marianne"/>
      <family val="3"/>
    </font>
    <font>
      <b/>
      <sz val="9"/>
      <color rgb="FFFFFFFF"/>
      <name val="Marianne"/>
      <family val="3"/>
    </font>
    <font>
      <sz val="10"/>
      <color rgb="FF333333"/>
      <name val="Arial"/>
      <family val="2"/>
    </font>
    <font>
      <sz val="10"/>
      <color rgb="FF333333"/>
      <name val="Marianne"/>
      <family val="3"/>
    </font>
    <font>
      <sz val="8"/>
      <name val="Arial"/>
      <family val="2"/>
    </font>
    <font>
      <b/>
      <sz val="18"/>
      <color rgb="FF000000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D5C6"/>
        <bgColor rgb="FFFFFFFF"/>
      </patternFill>
    </fill>
    <fill>
      <patternFill patternType="solid">
        <fgColor rgb="FFE6F7F4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DCF41"/>
        <bgColor rgb="FFFFFFFF"/>
      </patternFill>
    </fill>
    <fill>
      <patternFill patternType="solid">
        <fgColor rgb="FFFFFAD9"/>
        <bgColor rgb="FFFFFFFF"/>
      </patternFill>
    </fill>
    <fill>
      <patternFill patternType="solid">
        <fgColor rgb="FF484D7A"/>
        <bgColor rgb="FFFFFFFF"/>
      </patternFill>
    </fill>
    <fill>
      <patternFill patternType="solid">
        <fgColor rgb="FFD1D2DE"/>
        <bgColor rgb="FFFFFFFF"/>
      </patternFill>
    </fill>
    <fill>
      <patternFill patternType="solid">
        <fgColor rgb="FFF4D98F"/>
        <bgColor rgb="FFFFFFFF"/>
      </patternFill>
    </fill>
    <fill>
      <patternFill patternType="solid">
        <fgColor rgb="FFFFF5B4"/>
        <bgColor rgb="FFFFFFFF"/>
      </patternFill>
    </fill>
    <fill>
      <patternFill patternType="solid">
        <fgColor rgb="FFBFEAE2"/>
        <bgColor rgb="FFFFFFFF"/>
      </patternFill>
    </fill>
    <fill>
      <patternFill patternType="solid">
        <fgColor rgb="FF00AC8C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A3A8BC"/>
        <bgColor rgb="FFFFFFFF"/>
      </patternFill>
    </fill>
    <fill>
      <patternFill patternType="solid">
        <fgColor rgb="FF22967E"/>
        <bgColor rgb="FFFFFFFF"/>
      </patternFill>
    </fill>
    <fill>
      <patternFill patternType="solid">
        <fgColor rgb="FF5770BE"/>
        <bgColor rgb="FFFFFFFF"/>
      </patternFill>
    </fill>
    <fill>
      <patternFill patternType="solid">
        <fgColor rgb="FF7D4E5B"/>
        <bgColor rgb="FFFFFFFF"/>
      </patternFill>
    </fill>
    <fill>
      <patternFill patternType="solid">
        <fgColor rgb="FFA26859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A3A6BC"/>
        <bgColor rgb="FFFFFFFF"/>
      </patternFill>
    </fill>
    <fill>
      <patternFill patternType="solid">
        <fgColor rgb="FFABB8DF"/>
        <bgColor rgb="FFFFFFFF"/>
      </patternFill>
    </fill>
    <fill>
      <patternFill patternType="solid">
        <fgColor rgb="FFFEF5B4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CDEFE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949694"/>
      </right>
      <top/>
      <bottom style="thin">
        <color rgb="FF94969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/>
      <bottom style="thin">
        <color rgb="FF000000"/>
      </bottom>
      <diagonal/>
    </border>
    <border>
      <left style="thin">
        <color rgb="FF949694"/>
      </left>
      <right/>
      <top style="thin">
        <color rgb="FF949694"/>
      </top>
      <bottom/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rgb="FF949694"/>
      </left>
      <right style="thin">
        <color rgb="FF949694"/>
      </right>
      <top/>
      <bottom/>
      <diagonal/>
    </border>
    <border>
      <left style="thin">
        <color rgb="FF949694"/>
      </left>
      <right style="thin">
        <color rgb="FF949694"/>
      </right>
      <top/>
      <bottom style="thin">
        <color rgb="FF949694"/>
      </bottom>
      <diagonal/>
    </border>
    <border>
      <left style="thin">
        <color rgb="FF949694"/>
      </left>
      <right/>
      <top style="thin">
        <color rgb="FF949694"/>
      </top>
      <bottom style="thin">
        <color rgb="FF949694"/>
      </bottom>
      <diagonal/>
    </border>
    <border>
      <left/>
      <right style="thin">
        <color rgb="FF949694"/>
      </right>
      <top style="thin">
        <color rgb="FF949694"/>
      </top>
      <bottom style="thin">
        <color rgb="FF949694"/>
      </bottom>
      <diagonal/>
    </border>
    <border>
      <left/>
      <right/>
      <top style="thin">
        <color rgb="FF949694"/>
      </top>
      <bottom style="thin">
        <color rgb="FF949694"/>
      </bottom>
      <diagonal/>
    </border>
    <border>
      <left/>
      <right/>
      <top style="thin">
        <color rgb="FF949694"/>
      </top>
      <bottom/>
      <diagonal/>
    </border>
    <border>
      <left/>
      <right style="thin">
        <color rgb="FF949694"/>
      </right>
      <top style="thin">
        <color rgb="FF949694"/>
      </top>
      <bottom/>
      <diagonal/>
    </border>
    <border>
      <left style="thin">
        <color rgb="FF949694"/>
      </left>
      <right/>
      <top/>
      <bottom/>
      <diagonal/>
    </border>
    <border>
      <left/>
      <right style="thin">
        <color rgb="FF949694"/>
      </right>
      <top/>
      <bottom/>
      <diagonal/>
    </border>
    <border>
      <left style="thin">
        <color rgb="FF949694"/>
      </left>
      <right/>
      <top/>
      <bottom style="thin">
        <color rgb="FF949694"/>
      </bottom>
      <diagonal/>
    </border>
    <border>
      <left/>
      <right/>
      <top/>
      <bottom style="thin">
        <color rgb="FF94969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A5A5B1"/>
      </top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CAC9D9"/>
      </bottom>
      <diagonal/>
    </border>
    <border>
      <left style="thin">
        <color rgb="FF94969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9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67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49" fontId="12" fillId="14" borderId="3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0" fontId="1" fillId="5" borderId="4" xfId="0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right"/>
    </xf>
    <xf numFmtId="49" fontId="16" fillId="15" borderId="2" xfId="0" applyNumberFormat="1" applyFont="1" applyFill="1" applyBorder="1" applyAlignment="1">
      <alignment horizontal="right" vertical="center"/>
    </xf>
    <xf numFmtId="49" fontId="16" fillId="15" borderId="2" xfId="0" applyNumberFormat="1" applyFont="1" applyFill="1" applyBorder="1" applyAlignment="1">
      <alignment horizontal="left" vertical="center"/>
    </xf>
    <xf numFmtId="49" fontId="8" fillId="16" borderId="2" xfId="0" applyNumberFormat="1" applyFont="1" applyFill="1" applyBorder="1" applyAlignment="1">
      <alignment horizontal="center" vertical="center" wrapText="1"/>
    </xf>
    <xf numFmtId="49" fontId="8" fillId="1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17" borderId="2" xfId="0" applyNumberFormat="1" applyFont="1" applyFill="1" applyBorder="1" applyAlignment="1">
      <alignment horizontal="center" vertical="center" wrapText="1"/>
    </xf>
    <xf numFmtId="49" fontId="8" fillId="18" borderId="2" xfId="0" applyNumberFormat="1" applyFont="1" applyFill="1" applyBorder="1" applyAlignment="1">
      <alignment horizontal="center" vertical="center" wrapText="1"/>
    </xf>
    <xf numFmtId="49" fontId="8" fillId="19" borderId="2" xfId="0" applyNumberFormat="1" applyFont="1" applyFill="1" applyBorder="1" applyAlignment="1">
      <alignment horizontal="center" vertical="center" wrapText="1"/>
    </xf>
    <xf numFmtId="49" fontId="4" fillId="14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/>
    </xf>
    <xf numFmtId="0" fontId="6" fillId="20" borderId="2" xfId="0" applyFont="1" applyFill="1" applyBorder="1" applyAlignment="1">
      <alignment horizontal="center" vertical="center"/>
    </xf>
    <xf numFmtId="49" fontId="3" fillId="15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16" fillId="21" borderId="2" xfId="0" applyNumberFormat="1" applyFont="1" applyFill="1" applyBorder="1" applyAlignment="1">
      <alignment horizontal="right" vertical="center"/>
    </xf>
    <xf numFmtId="49" fontId="16" fillId="21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/>
    </xf>
    <xf numFmtId="49" fontId="4" fillId="21" borderId="2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16" fillId="21" borderId="2" xfId="0" applyNumberFormat="1" applyFont="1" applyFill="1" applyBorder="1" applyAlignment="1">
      <alignment horizontal="right"/>
    </xf>
    <xf numFmtId="49" fontId="3" fillId="21" borderId="2" xfId="0" applyNumberFormat="1" applyFont="1" applyFill="1" applyBorder="1" applyAlignment="1">
      <alignment horizontal="left"/>
    </xf>
    <xf numFmtId="49" fontId="16" fillId="21" borderId="2" xfId="0" applyNumberFormat="1" applyFont="1" applyFill="1" applyBorder="1" applyAlignment="1">
      <alignment horizontal="left"/>
    </xf>
    <xf numFmtId="49" fontId="4" fillId="13" borderId="2" xfId="0" applyNumberFormat="1" applyFont="1" applyFill="1" applyBorder="1" applyAlignment="1">
      <alignment horizontal="center" vertical="center" wrapText="1"/>
    </xf>
    <xf numFmtId="49" fontId="4" fillId="17" borderId="2" xfId="0" applyNumberFormat="1" applyFont="1" applyFill="1" applyBorder="1" applyAlignment="1">
      <alignment horizontal="center" vertical="center" wrapText="1"/>
    </xf>
    <xf numFmtId="49" fontId="4" fillId="22" borderId="2" xfId="0" applyNumberFormat="1" applyFont="1" applyFill="1" applyBorder="1" applyAlignment="1">
      <alignment horizontal="center" vertical="center" wrapText="1"/>
    </xf>
    <xf numFmtId="49" fontId="4" fillId="11" borderId="2" xfId="0" applyNumberFormat="1" applyFont="1" applyFill="1" applyBorder="1" applyAlignment="1">
      <alignment horizontal="center" vertical="center" wrapText="1"/>
    </xf>
    <xf numFmtId="49" fontId="4" fillId="15" borderId="2" xfId="0" applyNumberFormat="1" applyFont="1" applyFill="1" applyBorder="1" applyAlignment="1">
      <alignment horizontal="left"/>
    </xf>
    <xf numFmtId="49" fontId="16" fillId="15" borderId="2" xfId="0" applyNumberFormat="1" applyFont="1" applyFill="1" applyBorder="1" applyAlignment="1">
      <alignment horizontal="right"/>
    </xf>
    <xf numFmtId="49" fontId="16" fillId="15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49" fontId="4" fillId="15" borderId="2" xfId="0" applyNumberFormat="1" applyFont="1" applyFill="1" applyBorder="1" applyAlignment="1">
      <alignment horizontal="left" vertical="center"/>
    </xf>
    <xf numFmtId="49" fontId="12" fillId="14" borderId="3" xfId="0" applyNumberFormat="1" applyFont="1" applyFill="1" applyBorder="1" applyAlignment="1">
      <alignment horizontal="center"/>
    </xf>
    <xf numFmtId="49" fontId="12" fillId="14" borderId="8" xfId="0" applyNumberFormat="1" applyFont="1" applyFill="1" applyBorder="1" applyAlignment="1">
      <alignment horizontal="left"/>
    </xf>
    <xf numFmtId="164" fontId="1" fillId="20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left"/>
    </xf>
    <xf numFmtId="165" fontId="4" fillId="7" borderId="2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9" borderId="2" xfId="0" applyNumberFormat="1" applyFont="1" applyFill="1" applyBorder="1" applyAlignment="1">
      <alignment horizontal="center" vertical="center"/>
    </xf>
    <xf numFmtId="165" fontId="8" fillId="8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0" fontId="19" fillId="0" borderId="0" xfId="1"/>
    <xf numFmtId="0" fontId="20" fillId="0" borderId="0" xfId="1" applyFont="1"/>
    <xf numFmtId="0" fontId="21" fillId="0" borderId="0" xfId="1" applyFont="1" applyAlignment="1">
      <alignment horizontal="center" vertic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/>
    <xf numFmtId="49" fontId="25" fillId="0" borderId="0" xfId="1" applyNumberFormat="1" applyFont="1"/>
    <xf numFmtId="17" fontId="26" fillId="0" borderId="0" xfId="1" quotePrefix="1" applyNumberFormat="1" applyFont="1" applyAlignment="1">
      <alignment horizontal="left"/>
    </xf>
    <xf numFmtId="0" fontId="1" fillId="2" borderId="0" xfId="0" applyFont="1" applyFill="1"/>
    <xf numFmtId="0" fontId="4" fillId="6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65" fontId="4" fillId="6" borderId="13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5" fontId="3" fillId="11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30" fillId="24" borderId="22" xfId="0" applyNumberFormat="1" applyFont="1" applyFill="1" applyBorder="1" applyAlignment="1">
      <alignment horizontal="left" vertical="center"/>
    </xf>
    <xf numFmtId="49" fontId="18" fillId="2" borderId="9" xfId="0" applyNumberFormat="1" applyFont="1" applyFill="1" applyBorder="1" applyAlignment="1">
      <alignment vertical="center"/>
    </xf>
    <xf numFmtId="49" fontId="12" fillId="14" borderId="3" xfId="0" applyNumberFormat="1" applyFont="1" applyFill="1" applyBorder="1"/>
    <xf numFmtId="49" fontId="12" fillId="14" borderId="8" xfId="0" applyNumberFormat="1" applyFont="1" applyFill="1" applyBorder="1"/>
    <xf numFmtId="0" fontId="31" fillId="2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9" fontId="32" fillId="0" borderId="9" xfId="0" applyNumberFormat="1" applyFont="1" applyBorder="1" applyAlignment="1">
      <alignment vertical="center"/>
    </xf>
    <xf numFmtId="49" fontId="33" fillId="0" borderId="3" xfId="0" applyNumberFormat="1" applyFont="1" applyBorder="1"/>
    <xf numFmtId="0" fontId="31" fillId="0" borderId="4" xfId="0" applyFont="1" applyBorder="1"/>
    <xf numFmtId="0" fontId="19" fillId="0" borderId="0" xfId="0" applyFont="1"/>
    <xf numFmtId="164" fontId="1" fillId="2" borderId="4" xfId="0" applyNumberFormat="1" applyFont="1" applyFill="1" applyBorder="1"/>
    <xf numFmtId="164" fontId="1" fillId="20" borderId="4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1" fillId="5" borderId="25" xfId="0" applyNumberFormat="1" applyFont="1" applyFill="1" applyBorder="1" applyAlignment="1">
      <alignment horizontal="left"/>
    </xf>
    <xf numFmtId="49" fontId="1" fillId="5" borderId="25" xfId="0" applyNumberFormat="1" applyFont="1" applyFill="1" applyBorder="1"/>
    <xf numFmtId="49" fontId="12" fillId="14" borderId="26" xfId="0" applyNumberFormat="1" applyFont="1" applyFill="1" applyBorder="1" applyAlignment="1">
      <alignment horizontal="left"/>
    </xf>
    <xf numFmtId="49" fontId="12" fillId="14" borderId="27" xfId="0" applyNumberFormat="1" applyFont="1" applyFill="1" applyBorder="1" applyAlignment="1">
      <alignment horizontal="left"/>
    </xf>
    <xf numFmtId="49" fontId="1" fillId="2" borderId="23" xfId="0" applyNumberFormat="1" applyFont="1" applyFill="1" applyBorder="1" applyAlignment="1">
      <alignment horizontal="left"/>
    </xf>
    <xf numFmtId="49" fontId="1" fillId="5" borderId="23" xfId="0" applyNumberFormat="1" applyFont="1" applyFill="1" applyBorder="1" applyAlignment="1">
      <alignment horizontal="left"/>
    </xf>
    <xf numFmtId="49" fontId="13" fillId="2" borderId="28" xfId="0" applyNumberFormat="1" applyFont="1" applyFill="1" applyBorder="1" applyAlignment="1">
      <alignment horizontal="left"/>
    </xf>
    <xf numFmtId="49" fontId="13" fillId="2" borderId="24" xfId="0" applyNumberFormat="1" applyFont="1" applyFill="1" applyBorder="1" applyAlignment="1">
      <alignment horizontal="left"/>
    </xf>
    <xf numFmtId="165" fontId="13" fillId="2" borderId="23" xfId="0" applyNumberFormat="1" applyFont="1" applyFill="1" applyBorder="1"/>
    <xf numFmtId="165" fontId="1" fillId="2" borderId="23" xfId="0" applyNumberFormat="1" applyFont="1" applyFill="1" applyBorder="1"/>
    <xf numFmtId="165" fontId="1" fillId="2" borderId="24" xfId="0" applyNumberFormat="1" applyFont="1" applyFill="1" applyBorder="1"/>
    <xf numFmtId="165" fontId="1" fillId="5" borderId="23" xfId="0" applyNumberFormat="1" applyFont="1" applyFill="1" applyBorder="1"/>
    <xf numFmtId="165" fontId="1" fillId="5" borderId="29" xfId="0" applyNumberFormat="1" applyFont="1" applyFill="1" applyBorder="1"/>
    <xf numFmtId="165" fontId="1" fillId="2" borderId="28" xfId="0" applyNumberFormat="1" applyFont="1" applyFill="1" applyBorder="1"/>
    <xf numFmtId="0" fontId="12" fillId="14" borderId="26" xfId="0" applyFont="1" applyFill="1" applyBorder="1"/>
    <xf numFmtId="165" fontId="1" fillId="2" borderId="25" xfId="0" applyNumberFormat="1" applyFont="1" applyFill="1" applyBorder="1"/>
    <xf numFmtId="49" fontId="13" fillId="2" borderId="23" xfId="0" applyNumberFormat="1" applyFont="1" applyFill="1" applyBorder="1"/>
    <xf numFmtId="49" fontId="1" fillId="2" borderId="23" xfId="0" applyNumberFormat="1" applyFont="1" applyFill="1" applyBorder="1"/>
    <xf numFmtId="49" fontId="1" fillId="2" borderId="24" xfId="0" applyNumberFormat="1" applyFont="1" applyFill="1" applyBorder="1"/>
    <xf numFmtId="49" fontId="1" fillId="5" borderId="23" xfId="0" applyNumberFormat="1" applyFont="1" applyFill="1" applyBorder="1"/>
    <xf numFmtId="49" fontId="1" fillId="5" borderId="29" xfId="0" applyNumberFormat="1" applyFont="1" applyFill="1" applyBorder="1"/>
    <xf numFmtId="49" fontId="1" fillId="2" borderId="28" xfId="0" applyNumberFormat="1" applyFont="1" applyFill="1" applyBorder="1"/>
    <xf numFmtId="49" fontId="12" fillId="14" borderId="26" xfId="0" applyNumberFormat="1" applyFont="1" applyFill="1" applyBorder="1"/>
    <xf numFmtId="49" fontId="1" fillId="2" borderId="25" xfId="0" applyNumberFormat="1" applyFont="1" applyFill="1" applyBorder="1"/>
    <xf numFmtId="49" fontId="34" fillId="2" borderId="23" xfId="0" applyNumberFormat="1" applyFont="1" applyFill="1" applyBorder="1"/>
    <xf numFmtId="165" fontId="1" fillId="5" borderId="25" xfId="0" applyNumberFormat="1" applyFont="1" applyFill="1" applyBorder="1"/>
    <xf numFmtId="0" fontId="34" fillId="2" borderId="0" xfId="0" applyFont="1" applyFill="1" applyAlignment="1">
      <alignment horizontal="left"/>
    </xf>
    <xf numFmtId="0" fontId="3" fillId="2" borderId="13" xfId="0" applyFont="1" applyFill="1" applyBorder="1" applyAlignment="1">
      <alignment vertical="center"/>
    </xf>
    <xf numFmtId="0" fontId="6" fillId="20" borderId="13" xfId="0" applyFont="1" applyFill="1" applyBorder="1" applyAlignment="1">
      <alignment vertical="center"/>
    </xf>
    <xf numFmtId="49" fontId="4" fillId="22" borderId="13" xfId="0" applyNumberFormat="1" applyFont="1" applyFill="1" applyBorder="1" applyAlignment="1">
      <alignment vertical="center" wrapText="1"/>
    </xf>
    <xf numFmtId="49" fontId="4" fillId="6" borderId="13" xfId="0" applyNumberFormat="1" applyFont="1" applyFill="1" applyBorder="1" applyAlignment="1">
      <alignment vertical="center" wrapText="1"/>
    </xf>
    <xf numFmtId="164" fontId="3" fillId="2" borderId="13" xfId="0" applyNumberFormat="1" applyFont="1" applyFill="1" applyBorder="1" applyAlignment="1">
      <alignment vertical="center"/>
    </xf>
    <xf numFmtId="49" fontId="4" fillId="11" borderId="13" xfId="0" applyNumberFormat="1" applyFont="1" applyFill="1" applyBorder="1" applyAlignment="1">
      <alignment vertical="center" wrapText="1"/>
    </xf>
    <xf numFmtId="49" fontId="13" fillId="2" borderId="7" xfId="0" applyNumberFormat="1" applyFont="1" applyFill="1" applyBorder="1" applyAlignment="1">
      <alignment vertical="center"/>
    </xf>
    <xf numFmtId="49" fontId="4" fillId="11" borderId="15" xfId="0" applyNumberFormat="1" applyFont="1" applyFill="1" applyBorder="1" applyAlignment="1">
      <alignment vertical="center" wrapText="1"/>
    </xf>
    <xf numFmtId="49" fontId="4" fillId="17" borderId="2" xfId="0" applyNumberFormat="1" applyFont="1" applyFill="1" applyBorder="1" applyAlignment="1">
      <alignment vertical="center" wrapText="1"/>
    </xf>
    <xf numFmtId="0" fontId="6" fillId="2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vertical="center" wrapText="1"/>
    </xf>
    <xf numFmtId="49" fontId="17" fillId="8" borderId="2" xfId="0" applyNumberFormat="1" applyFont="1" applyFill="1" applyBorder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4" fillId="2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4" fillId="15" borderId="2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4" fillId="15" borderId="2" xfId="0" applyNumberFormat="1" applyFont="1" applyFill="1" applyBorder="1"/>
    <xf numFmtId="49" fontId="8" fillId="8" borderId="2" xfId="0" applyNumberFormat="1" applyFont="1" applyFill="1" applyBorder="1"/>
    <xf numFmtId="49" fontId="16" fillId="15" borderId="2" xfId="0" applyNumberFormat="1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49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4" fillId="1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/>
    </xf>
    <xf numFmtId="49" fontId="3" fillId="11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165" fontId="36" fillId="4" borderId="2" xfId="0" applyNumberFormat="1" applyFont="1" applyFill="1" applyBorder="1" applyAlignment="1">
      <alignment horizontal="center" vertical="center"/>
    </xf>
    <xf numFmtId="164" fontId="36" fillId="4" borderId="13" xfId="0" applyNumberFormat="1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165" fontId="36" fillId="5" borderId="2" xfId="0" applyNumberFormat="1" applyFont="1" applyFill="1" applyBorder="1" applyAlignment="1">
      <alignment horizontal="center" vertical="center"/>
    </xf>
    <xf numFmtId="164" fontId="36" fillId="5" borderId="13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165" fontId="36" fillId="3" borderId="2" xfId="0" applyNumberFormat="1" applyFont="1" applyFill="1" applyBorder="1" applyAlignment="1">
      <alignment horizontal="center" vertical="center"/>
    </xf>
    <xf numFmtId="164" fontId="36" fillId="3" borderId="13" xfId="0" applyNumberFormat="1" applyFont="1" applyFill="1" applyBorder="1" applyAlignment="1">
      <alignment horizontal="center" vertical="center"/>
    </xf>
    <xf numFmtId="49" fontId="36" fillId="3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left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5" fontId="38" fillId="0" borderId="2" xfId="0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8" fillId="8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9" fontId="4" fillId="4" borderId="2" xfId="3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49" fontId="36" fillId="6" borderId="2" xfId="0" applyNumberFormat="1" applyFont="1" applyFill="1" applyBorder="1" applyAlignment="1">
      <alignment horizontal="center" vertical="center" wrapText="1"/>
    </xf>
    <xf numFmtId="49" fontId="36" fillId="6" borderId="1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9" fillId="0" borderId="0" xfId="0" applyFont="1"/>
    <xf numFmtId="0" fontId="3" fillId="5" borderId="2" xfId="0" applyFont="1" applyFill="1" applyBorder="1" applyAlignment="1">
      <alignment vertical="center"/>
    </xf>
    <xf numFmtId="9" fontId="4" fillId="7" borderId="2" xfId="3" applyFont="1" applyFill="1" applyBorder="1" applyAlignment="1">
      <alignment horizontal="center" vertical="center"/>
    </xf>
    <xf numFmtId="9" fontId="4" fillId="5" borderId="2" xfId="3" applyFont="1" applyFill="1" applyBorder="1" applyAlignment="1">
      <alignment horizontal="center" vertical="center"/>
    </xf>
    <xf numFmtId="9" fontId="4" fillId="6" borderId="2" xfId="3" applyFont="1" applyFill="1" applyBorder="1" applyAlignment="1">
      <alignment horizontal="center" vertical="center"/>
    </xf>
    <xf numFmtId="9" fontId="3" fillId="4" borderId="2" xfId="3" applyFont="1" applyFill="1" applyBorder="1" applyAlignment="1">
      <alignment horizontal="center" vertical="center"/>
    </xf>
    <xf numFmtId="9" fontId="3" fillId="5" borderId="2" xfId="3" applyFont="1" applyFill="1" applyBorder="1" applyAlignment="1">
      <alignment horizontal="center" vertical="center"/>
    </xf>
    <xf numFmtId="9" fontId="4" fillId="3" borderId="2" xfId="3" applyFont="1" applyFill="1" applyBorder="1" applyAlignment="1">
      <alignment horizontal="center" vertical="center"/>
    </xf>
    <xf numFmtId="9" fontId="3" fillId="7" borderId="2" xfId="3" applyFont="1" applyFill="1" applyBorder="1" applyAlignment="1">
      <alignment horizontal="center" vertical="center"/>
    </xf>
    <xf numFmtId="9" fontId="4" fillId="10" borderId="2" xfId="3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5" fontId="4" fillId="6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65" fontId="3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65" fontId="8" fillId="8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 wrapText="1"/>
    </xf>
    <xf numFmtId="9" fontId="4" fillId="5" borderId="2" xfId="3" applyFont="1" applyFill="1" applyBorder="1" applyAlignment="1">
      <alignment horizontal="center" vertical="center" wrapText="1"/>
    </xf>
    <xf numFmtId="9" fontId="4" fillId="3" borderId="2" xfId="3" applyFont="1" applyFill="1" applyBorder="1" applyAlignment="1">
      <alignment horizontal="center" vertical="center" wrapText="1"/>
    </xf>
    <xf numFmtId="9" fontId="3" fillId="7" borderId="2" xfId="3" applyFont="1" applyFill="1" applyBorder="1" applyAlignment="1">
      <alignment horizontal="center" vertical="center" wrapText="1"/>
    </xf>
    <xf numFmtId="9" fontId="3" fillId="5" borderId="2" xfId="3" applyFont="1" applyFill="1" applyBorder="1" applyAlignment="1">
      <alignment horizontal="center" vertical="center" wrapText="1"/>
    </xf>
    <xf numFmtId="9" fontId="4" fillId="6" borderId="2" xfId="3" applyFont="1" applyFill="1" applyBorder="1" applyAlignment="1">
      <alignment horizontal="center" vertical="center" wrapText="1"/>
    </xf>
    <xf numFmtId="9" fontId="3" fillId="9" borderId="2" xfId="3" applyFont="1" applyFill="1" applyBorder="1" applyAlignment="1">
      <alignment horizontal="center" vertical="center" wrapText="1"/>
    </xf>
    <xf numFmtId="9" fontId="8" fillId="8" borderId="2" xfId="3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 vertical="center"/>
    </xf>
    <xf numFmtId="9" fontId="40" fillId="4" borderId="2" xfId="3" applyFont="1" applyFill="1" applyBorder="1" applyAlignment="1">
      <alignment horizontal="center" vertical="center"/>
    </xf>
    <xf numFmtId="0" fontId="40" fillId="5" borderId="2" xfId="0" applyFont="1" applyFill="1" applyBorder="1" applyAlignment="1">
      <alignment horizontal="center" vertical="center"/>
    </xf>
    <xf numFmtId="165" fontId="40" fillId="5" borderId="2" xfId="0" applyNumberFormat="1" applyFont="1" applyFill="1" applyBorder="1" applyAlignment="1">
      <alignment horizontal="center" vertical="center"/>
    </xf>
    <xf numFmtId="9" fontId="40" fillId="5" borderId="2" xfId="3" applyFont="1" applyFill="1" applyBorder="1" applyAlignment="1">
      <alignment horizontal="center" vertical="center"/>
    </xf>
    <xf numFmtId="9" fontId="36" fillId="3" borderId="2" xfId="3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0" fillId="8" borderId="2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vertical="center"/>
    </xf>
    <xf numFmtId="165" fontId="1" fillId="2" borderId="0" xfId="0" applyNumberFormat="1" applyFont="1" applyFill="1" applyAlignment="1">
      <alignment horizontal="center"/>
    </xf>
    <xf numFmtId="9" fontId="3" fillId="11" borderId="2" xfId="3" applyFont="1" applyFill="1" applyBorder="1" applyAlignment="1">
      <alignment horizontal="center" vertical="center"/>
    </xf>
    <xf numFmtId="9" fontId="4" fillId="9" borderId="2" xfId="3" applyFont="1" applyFill="1" applyBorder="1" applyAlignment="1">
      <alignment horizontal="center" vertical="center"/>
    </xf>
    <xf numFmtId="9" fontId="8" fillId="8" borderId="2" xfId="3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/>
    </xf>
    <xf numFmtId="49" fontId="45" fillId="3" borderId="2" xfId="0" applyNumberFormat="1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164" fontId="46" fillId="2" borderId="2" xfId="0" applyNumberFormat="1" applyFont="1" applyFill="1" applyBorder="1" applyAlignment="1">
      <alignment horizontal="center" vertical="center"/>
    </xf>
    <xf numFmtId="0" fontId="47" fillId="12" borderId="2" xfId="0" applyFont="1" applyFill="1" applyBorder="1" applyAlignment="1">
      <alignment horizontal="center" vertical="center"/>
    </xf>
    <xf numFmtId="165" fontId="46" fillId="2" borderId="2" xfId="0" applyNumberFormat="1" applyFont="1" applyFill="1" applyBorder="1" applyAlignment="1">
      <alignment horizontal="center" vertical="center"/>
    </xf>
    <xf numFmtId="165" fontId="47" fillId="12" borderId="2" xfId="0" applyNumberFormat="1" applyFont="1" applyFill="1" applyBorder="1" applyAlignment="1">
      <alignment horizontal="center" vertical="center"/>
    </xf>
    <xf numFmtId="49" fontId="45" fillId="6" borderId="2" xfId="0" applyNumberFormat="1" applyFont="1" applyFill="1" applyBorder="1" applyAlignment="1">
      <alignment horizontal="center" vertical="center" wrapText="1"/>
    </xf>
    <xf numFmtId="49" fontId="50" fillId="6" borderId="2" xfId="0" applyNumberFormat="1" applyFont="1" applyFill="1" applyBorder="1" applyAlignment="1">
      <alignment horizontal="center" vertical="center" wrapText="1"/>
    </xf>
    <xf numFmtId="49" fontId="45" fillId="7" borderId="2" xfId="0" applyNumberFormat="1" applyFont="1" applyFill="1" applyBorder="1" applyAlignment="1">
      <alignment horizontal="center" vertical="center" wrapText="1"/>
    </xf>
    <xf numFmtId="0" fontId="45" fillId="7" borderId="2" xfId="0" applyFont="1" applyFill="1" applyBorder="1" applyAlignment="1">
      <alignment horizontal="center" vertical="center"/>
    </xf>
    <xf numFmtId="164" fontId="45" fillId="7" borderId="2" xfId="0" applyNumberFormat="1" applyFont="1" applyFill="1" applyBorder="1" applyAlignment="1">
      <alignment horizontal="center" vertical="center"/>
    </xf>
    <xf numFmtId="165" fontId="45" fillId="7" borderId="2" xfId="0" applyNumberFormat="1" applyFont="1" applyFill="1" applyBorder="1" applyAlignment="1">
      <alignment horizontal="center" vertical="center"/>
    </xf>
    <xf numFmtId="49" fontId="47" fillId="11" borderId="2" xfId="0" applyNumberFormat="1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center" vertical="center"/>
    </xf>
    <xf numFmtId="164" fontId="47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/>
    </xf>
    <xf numFmtId="164" fontId="47" fillId="5" borderId="2" xfId="0" applyNumberFormat="1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165" fontId="47" fillId="4" borderId="2" xfId="0" applyNumberFormat="1" applyFont="1" applyFill="1" applyBorder="1" applyAlignment="1">
      <alignment horizontal="center" vertical="center"/>
    </xf>
    <xf numFmtId="165" fontId="47" fillId="5" borderId="2" xfId="0" applyNumberFormat="1" applyFont="1" applyFill="1" applyBorder="1" applyAlignment="1">
      <alignment horizontal="center" vertical="center"/>
    </xf>
    <xf numFmtId="165" fontId="45" fillId="3" borderId="2" xfId="0" applyNumberFormat="1" applyFont="1" applyFill="1" applyBorder="1" applyAlignment="1">
      <alignment horizontal="center" vertical="center"/>
    </xf>
    <xf numFmtId="49" fontId="47" fillId="0" borderId="2" xfId="0" applyNumberFormat="1" applyFont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47" fillId="7" borderId="2" xfId="0" applyFont="1" applyFill="1" applyBorder="1" applyAlignment="1">
      <alignment horizontal="center" vertical="center"/>
    </xf>
    <xf numFmtId="164" fontId="47" fillId="7" borderId="2" xfId="0" applyNumberFormat="1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horizontal="center" vertical="center"/>
    </xf>
    <xf numFmtId="164" fontId="45" fillId="6" borderId="2" xfId="0" applyNumberFormat="1" applyFont="1" applyFill="1" applyBorder="1" applyAlignment="1">
      <alignment horizontal="center" vertical="center"/>
    </xf>
    <xf numFmtId="165" fontId="47" fillId="7" borderId="2" xfId="0" applyNumberFormat="1" applyFont="1" applyFill="1" applyBorder="1" applyAlignment="1">
      <alignment horizontal="center" vertical="center"/>
    </xf>
    <xf numFmtId="165" fontId="45" fillId="6" borderId="2" xfId="0" applyNumberFormat="1" applyFont="1" applyFill="1" applyBorder="1" applyAlignment="1">
      <alignment horizontal="center" vertical="center"/>
    </xf>
    <xf numFmtId="49" fontId="56" fillId="6" borderId="2" xfId="0" applyNumberFormat="1" applyFont="1" applyFill="1" applyBorder="1" applyAlignment="1">
      <alignment horizontal="center" vertical="center" wrapText="1"/>
    </xf>
    <xf numFmtId="164" fontId="47" fillId="9" borderId="2" xfId="0" applyNumberFormat="1" applyFont="1" applyFill="1" applyBorder="1" applyAlignment="1">
      <alignment horizontal="center" vertical="center"/>
    </xf>
    <xf numFmtId="0" fontId="47" fillId="9" borderId="2" xfId="0" applyFont="1" applyFill="1" applyBorder="1" applyAlignment="1">
      <alignment horizontal="center" vertical="center"/>
    </xf>
    <xf numFmtId="49" fontId="47" fillId="9" borderId="2" xfId="0" applyNumberFormat="1" applyFont="1" applyFill="1" applyBorder="1" applyAlignment="1">
      <alignment horizontal="center" vertical="center" wrapText="1"/>
    </xf>
    <xf numFmtId="49" fontId="57" fillId="8" borderId="2" xfId="0" applyNumberFormat="1" applyFont="1" applyFill="1" applyBorder="1" applyAlignment="1">
      <alignment horizontal="center" vertical="center" wrapText="1"/>
    </xf>
    <xf numFmtId="166" fontId="46" fillId="2" borderId="2" xfId="0" applyNumberFormat="1" applyFont="1" applyFill="1" applyBorder="1" applyAlignment="1">
      <alignment horizontal="center" vertical="center"/>
    </xf>
    <xf numFmtId="166" fontId="47" fillId="1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53" fillId="0" borderId="0" xfId="0" applyFont="1"/>
    <xf numFmtId="49" fontId="11" fillId="6" borderId="2" xfId="0" applyNumberFormat="1" applyFont="1" applyFill="1" applyBorder="1" applyAlignment="1">
      <alignment horizontal="center" vertical="center" wrapText="1"/>
    </xf>
    <xf numFmtId="165" fontId="47" fillId="2" borderId="2" xfId="0" applyNumberFormat="1" applyFont="1" applyFill="1" applyBorder="1" applyAlignment="1">
      <alignment horizontal="center" vertical="center"/>
    </xf>
    <xf numFmtId="1" fontId="46" fillId="2" borderId="2" xfId="0" applyNumberFormat="1" applyFont="1" applyFill="1" applyBorder="1" applyAlignment="1">
      <alignment horizontal="center" vertical="center"/>
    </xf>
    <xf numFmtId="1" fontId="45" fillId="7" borderId="2" xfId="0" applyNumberFormat="1" applyFont="1" applyFill="1" applyBorder="1" applyAlignment="1">
      <alignment horizontal="center" vertical="center"/>
    </xf>
    <xf numFmtId="166" fontId="47" fillId="11" borderId="2" xfId="0" applyNumberFormat="1" applyFont="1" applyFill="1" applyBorder="1" applyAlignment="1">
      <alignment horizontal="center" vertical="center"/>
    </xf>
    <xf numFmtId="166" fontId="47" fillId="9" borderId="2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left"/>
    </xf>
    <xf numFmtId="49" fontId="16" fillId="25" borderId="2" xfId="0" applyNumberFormat="1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left"/>
    </xf>
    <xf numFmtId="166" fontId="58" fillId="2" borderId="0" xfId="0" applyNumberFormat="1" applyFont="1" applyFill="1" applyAlignment="1">
      <alignment horizontal="left"/>
    </xf>
    <xf numFmtId="49" fontId="56" fillId="3" borderId="2" xfId="0" applyNumberFormat="1" applyFont="1" applyFill="1" applyBorder="1" applyAlignment="1">
      <alignment horizontal="center" vertical="center" wrapText="1"/>
    </xf>
    <xf numFmtId="166" fontId="56" fillId="3" borderId="2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166" fontId="59" fillId="2" borderId="2" xfId="0" applyNumberFormat="1" applyFont="1" applyFill="1" applyBorder="1" applyAlignment="1">
      <alignment horizontal="center" vertical="center"/>
    </xf>
    <xf numFmtId="0" fontId="55" fillId="12" borderId="2" xfId="0" applyFont="1" applyFill="1" applyBorder="1" applyAlignment="1">
      <alignment horizontal="center" vertical="center"/>
    </xf>
    <xf numFmtId="166" fontId="55" fillId="12" borderId="2" xfId="0" applyNumberFormat="1" applyFont="1" applyFill="1" applyBorder="1" applyAlignment="1">
      <alignment horizontal="center" vertical="center"/>
    </xf>
    <xf numFmtId="166" fontId="39" fillId="0" borderId="0" xfId="0" applyNumberFormat="1" applyFont="1"/>
    <xf numFmtId="49" fontId="56" fillId="0" borderId="21" xfId="0" applyNumberFormat="1" applyFont="1" applyBorder="1" applyAlignment="1">
      <alignment vertical="center"/>
    </xf>
    <xf numFmtId="49" fontId="46" fillId="4" borderId="2" xfId="0" applyNumberFormat="1" applyFont="1" applyFill="1" applyBorder="1" applyAlignment="1">
      <alignment horizontal="center" vertical="center" wrapText="1"/>
    </xf>
    <xf numFmtId="49" fontId="46" fillId="4" borderId="2" xfId="0" applyNumberFormat="1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5" fontId="46" fillId="4" borderId="2" xfId="0" applyNumberFormat="1" applyFont="1" applyFill="1" applyBorder="1" applyAlignment="1">
      <alignment horizontal="center" vertical="center"/>
    </xf>
    <xf numFmtId="166" fontId="46" fillId="4" borderId="2" xfId="0" applyNumberFormat="1" applyFont="1" applyFill="1" applyBorder="1" applyAlignment="1">
      <alignment horizontal="center" vertical="center"/>
    </xf>
    <xf numFmtId="167" fontId="3" fillId="4" borderId="2" xfId="3" applyNumberFormat="1" applyFont="1" applyFill="1" applyBorder="1" applyAlignment="1">
      <alignment horizontal="center" vertical="center"/>
    </xf>
    <xf numFmtId="167" fontId="3" fillId="5" borderId="2" xfId="3" applyNumberFormat="1" applyFont="1" applyFill="1" applyBorder="1" applyAlignment="1">
      <alignment horizontal="center" vertical="center"/>
    </xf>
    <xf numFmtId="167" fontId="4" fillId="3" borderId="2" xfId="3" applyNumberFormat="1" applyFont="1" applyFill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/>
    </xf>
    <xf numFmtId="9" fontId="3" fillId="5" borderId="2" xfId="0" applyNumberFormat="1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49" fontId="45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165" fontId="45" fillId="0" borderId="2" xfId="0" applyNumberFormat="1" applyFont="1" applyBorder="1" applyAlignment="1">
      <alignment horizontal="center" vertical="center"/>
    </xf>
    <xf numFmtId="164" fontId="45" fillId="0" borderId="2" xfId="0" applyNumberFormat="1" applyFont="1" applyBorder="1" applyAlignment="1">
      <alignment horizontal="center" vertical="center"/>
    </xf>
    <xf numFmtId="167" fontId="47" fillId="4" borderId="2" xfId="3" applyNumberFormat="1" applyFont="1" applyFill="1" applyBorder="1" applyAlignment="1">
      <alignment horizontal="center" vertical="center"/>
    </xf>
    <xf numFmtId="167" fontId="47" fillId="5" borderId="2" xfId="3" applyNumberFormat="1" applyFont="1" applyFill="1" applyBorder="1" applyAlignment="1">
      <alignment horizontal="center" vertical="center"/>
    </xf>
    <xf numFmtId="167" fontId="45" fillId="3" borderId="2" xfId="3" applyNumberFormat="1" applyFont="1" applyFill="1" applyBorder="1" applyAlignment="1">
      <alignment horizontal="center" vertical="center"/>
    </xf>
    <xf numFmtId="9" fontId="47" fillId="4" borderId="2" xfId="0" applyNumberFormat="1" applyFont="1" applyFill="1" applyBorder="1" applyAlignment="1">
      <alignment horizontal="center" vertical="center"/>
    </xf>
    <xf numFmtId="9" fontId="47" fillId="5" borderId="2" xfId="0" applyNumberFormat="1" applyFont="1" applyFill="1" applyBorder="1" applyAlignment="1">
      <alignment horizontal="center" vertical="center"/>
    </xf>
    <xf numFmtId="9" fontId="45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167" fontId="47" fillId="7" borderId="2" xfId="3" applyNumberFormat="1" applyFont="1" applyFill="1" applyBorder="1" applyAlignment="1">
      <alignment horizontal="center" vertical="center"/>
    </xf>
    <xf numFmtId="167" fontId="45" fillId="6" borderId="2" xfId="3" applyNumberFormat="1" applyFont="1" applyFill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 vertical="center"/>
    </xf>
    <xf numFmtId="49" fontId="46" fillId="0" borderId="2" xfId="0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165" fontId="46" fillId="0" borderId="2" xfId="0" applyNumberFormat="1" applyFont="1" applyBorder="1" applyAlignment="1">
      <alignment horizontal="center" vertical="center"/>
    </xf>
    <xf numFmtId="166" fontId="46" fillId="0" borderId="2" xfId="0" applyNumberFormat="1" applyFont="1" applyBorder="1" applyAlignment="1">
      <alignment horizontal="center" vertical="center"/>
    </xf>
    <xf numFmtId="164" fontId="46" fillId="0" borderId="2" xfId="0" applyNumberFormat="1" applyFont="1" applyBorder="1" applyAlignment="1">
      <alignment horizontal="center" vertical="center"/>
    </xf>
    <xf numFmtId="49" fontId="47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2" fillId="0" borderId="0" xfId="4" applyAlignment="1">
      <alignment horizontal="left" vertical="center"/>
    </xf>
    <xf numFmtId="0" fontId="62" fillId="0" borderId="0" xfId="4" quotePrefix="1" applyAlignment="1">
      <alignment vertical="center"/>
    </xf>
    <xf numFmtId="167" fontId="4" fillId="4" borderId="2" xfId="3" applyNumberFormat="1" applyFont="1" applyFill="1" applyBorder="1" applyAlignment="1">
      <alignment horizontal="center" vertical="center"/>
    </xf>
    <xf numFmtId="167" fontId="4" fillId="5" borderId="2" xfId="3" applyNumberFormat="1" applyFont="1" applyFill="1" applyBorder="1" applyAlignment="1">
      <alignment horizontal="center" vertical="center"/>
    </xf>
    <xf numFmtId="167" fontId="4" fillId="9" borderId="2" xfId="3" applyNumberFormat="1" applyFont="1" applyFill="1" applyBorder="1" applyAlignment="1">
      <alignment horizontal="center" vertical="center"/>
    </xf>
    <xf numFmtId="167" fontId="8" fillId="8" borderId="2" xfId="3" applyNumberFormat="1" applyFont="1" applyFill="1" applyBorder="1" applyAlignment="1">
      <alignment horizontal="center" vertical="center"/>
    </xf>
    <xf numFmtId="167" fontId="4" fillId="6" borderId="2" xfId="3" applyNumberFormat="1" applyFont="1" applyFill="1" applyBorder="1" applyAlignment="1">
      <alignment horizontal="center" vertical="center"/>
    </xf>
    <xf numFmtId="167" fontId="4" fillId="7" borderId="2" xfId="3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2" fontId="4" fillId="9" borderId="2" xfId="0" applyNumberFormat="1" applyFont="1" applyFill="1" applyBorder="1" applyAlignment="1">
      <alignment horizontal="center" vertical="center"/>
    </xf>
    <xf numFmtId="2" fontId="8" fillId="8" borderId="2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7" fontId="4" fillId="4" borderId="2" xfId="3" applyNumberFormat="1" applyFont="1" applyFill="1" applyBorder="1" applyAlignment="1">
      <alignment horizontal="center" vertical="center" wrapText="1"/>
    </xf>
    <xf numFmtId="167" fontId="4" fillId="5" borderId="2" xfId="3" applyNumberFormat="1" applyFont="1" applyFill="1" applyBorder="1" applyAlignment="1">
      <alignment horizontal="center" vertical="center" wrapText="1"/>
    </xf>
    <xf numFmtId="167" fontId="4" fillId="3" borderId="2" xfId="3" applyNumberFormat="1" applyFont="1" applyFill="1" applyBorder="1" applyAlignment="1">
      <alignment horizontal="center" vertical="center" wrapText="1"/>
    </xf>
    <xf numFmtId="167" fontId="1" fillId="2" borderId="0" xfId="3" applyNumberFormat="1" applyFont="1" applyFill="1" applyAlignment="1">
      <alignment horizontal="center" vertical="center" wrapText="1"/>
    </xf>
    <xf numFmtId="167" fontId="3" fillId="7" borderId="2" xfId="3" applyNumberFormat="1" applyFont="1" applyFill="1" applyBorder="1" applyAlignment="1">
      <alignment horizontal="center" vertical="center" wrapText="1"/>
    </xf>
    <xf numFmtId="167" fontId="3" fillId="5" borderId="2" xfId="3" applyNumberFormat="1" applyFont="1" applyFill="1" applyBorder="1" applyAlignment="1">
      <alignment horizontal="center" vertical="center" wrapText="1"/>
    </xf>
    <xf numFmtId="167" fontId="4" fillId="6" borderId="2" xfId="3" applyNumberFormat="1" applyFont="1" applyFill="1" applyBorder="1" applyAlignment="1">
      <alignment horizontal="center" vertical="center" wrapText="1"/>
    </xf>
    <xf numFmtId="167" fontId="3" fillId="9" borderId="2" xfId="3" applyNumberFormat="1" applyFont="1" applyFill="1" applyBorder="1" applyAlignment="1">
      <alignment horizontal="center" vertical="center" wrapText="1"/>
    </xf>
    <xf numFmtId="167" fontId="8" fillId="8" borderId="2" xfId="3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42" fillId="3" borderId="13" xfId="0" applyNumberFormat="1" applyFont="1" applyFill="1" applyBorder="1" applyAlignment="1">
      <alignment horizontal="center" vertical="center"/>
    </xf>
    <xf numFmtId="49" fontId="42" fillId="3" borderId="15" xfId="0" applyNumberFormat="1" applyFont="1" applyFill="1" applyBorder="1" applyAlignment="1">
      <alignment horizontal="center" vertical="center"/>
    </xf>
    <xf numFmtId="49" fontId="42" fillId="3" borderId="14" xfId="0" applyNumberFormat="1" applyFont="1" applyFill="1" applyBorder="1" applyAlignment="1">
      <alignment horizontal="center" vertical="center"/>
    </xf>
    <xf numFmtId="49" fontId="37" fillId="3" borderId="7" xfId="0" applyNumberFormat="1" applyFont="1" applyFill="1" applyBorder="1" applyAlignment="1">
      <alignment horizontal="center" vertical="center"/>
    </xf>
    <xf numFmtId="49" fontId="37" fillId="3" borderId="17" xfId="0" applyNumberFormat="1" applyFont="1" applyFill="1" applyBorder="1" applyAlignment="1">
      <alignment horizontal="center" vertical="center"/>
    </xf>
    <xf numFmtId="49" fontId="37" fillId="3" borderId="18" xfId="0" applyNumberFormat="1" applyFont="1" applyFill="1" applyBorder="1" applyAlignment="1">
      <alignment horizontal="center" vertical="center"/>
    </xf>
    <xf numFmtId="49" fontId="37" fillId="3" borderId="19" xfId="0" applyNumberFormat="1" applyFont="1" applyFill="1" applyBorder="1" applyAlignment="1">
      <alignment horizontal="center" vertical="center"/>
    </xf>
    <xf numFmtId="49" fontId="37" fillId="3" borderId="20" xfId="0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49" fontId="36" fillId="4" borderId="13" xfId="0" applyNumberFormat="1" applyFont="1" applyFill="1" applyBorder="1" applyAlignment="1">
      <alignment horizontal="center" vertical="center"/>
    </xf>
    <xf numFmtId="49" fontId="36" fillId="4" borderId="14" xfId="0" applyNumberFormat="1" applyFont="1" applyFill="1" applyBorder="1" applyAlignment="1">
      <alignment horizontal="center" vertical="center"/>
    </xf>
    <xf numFmtId="49" fontId="36" fillId="5" borderId="13" xfId="0" applyNumberFormat="1" applyFont="1" applyFill="1" applyBorder="1" applyAlignment="1">
      <alignment horizontal="center" vertical="center"/>
    </xf>
    <xf numFmtId="49" fontId="36" fillId="5" borderId="14" xfId="0" applyNumberFormat="1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/>
    </xf>
    <xf numFmtId="49" fontId="36" fillId="3" borderId="14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center" vertical="center" wrapText="1"/>
    </xf>
    <xf numFmtId="49" fontId="2" fillId="6" borderId="12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28" fillId="3" borderId="7" xfId="0" applyNumberFormat="1" applyFont="1" applyFill="1" applyBorder="1" applyAlignment="1">
      <alignment horizontal="center" vertical="center"/>
    </xf>
    <xf numFmtId="49" fontId="28" fillId="3" borderId="17" xfId="0" applyNumberFormat="1" applyFont="1" applyFill="1" applyBorder="1" applyAlignment="1">
      <alignment horizontal="center" vertical="center"/>
    </xf>
    <xf numFmtId="49" fontId="28" fillId="3" borderId="18" xfId="0" applyNumberFormat="1" applyFont="1" applyFill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 vertical="center"/>
    </xf>
    <xf numFmtId="49" fontId="28" fillId="3" borderId="20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28" fillId="6" borderId="2" xfId="0" applyNumberFormat="1" applyFont="1" applyFill="1" applyBorder="1" applyAlignment="1">
      <alignment horizontal="center" vertical="center"/>
    </xf>
    <xf numFmtId="49" fontId="29" fillId="8" borderId="2" xfId="0" applyNumberFormat="1" applyFont="1" applyFill="1" applyBorder="1" applyAlignment="1">
      <alignment horizontal="center" vertical="center" wrapText="1"/>
    </xf>
    <xf numFmtId="49" fontId="28" fillId="3" borderId="2" xfId="0" applyNumberFormat="1" applyFont="1" applyFill="1" applyBorder="1" applyAlignment="1">
      <alignment horizontal="center" vertical="center" wrapText="1"/>
    </xf>
    <xf numFmtId="49" fontId="28" fillId="6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/>
    </xf>
    <xf numFmtId="49" fontId="2" fillId="10" borderId="7" xfId="0" applyNumberFormat="1" applyFont="1" applyFill="1" applyBorder="1" applyAlignment="1">
      <alignment horizontal="center" vertical="center"/>
    </xf>
    <xf numFmtId="49" fontId="2" fillId="10" borderId="17" xfId="0" applyNumberFormat="1" applyFont="1" applyFill="1" applyBorder="1" applyAlignment="1">
      <alignment horizontal="center" vertical="center"/>
    </xf>
    <xf numFmtId="49" fontId="2" fillId="10" borderId="18" xfId="0" applyNumberFormat="1" applyFont="1" applyFill="1" applyBorder="1" applyAlignment="1">
      <alignment horizontal="center" vertical="center"/>
    </xf>
    <xf numFmtId="49" fontId="2" fillId="10" borderId="19" xfId="0" applyNumberFormat="1" applyFont="1" applyFill="1" applyBorder="1" applyAlignment="1">
      <alignment horizontal="center" vertical="center"/>
    </xf>
    <xf numFmtId="49" fontId="2" fillId="10" borderId="20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 applyAlignment="1">
      <alignment horizontal="center" vertical="center"/>
    </xf>
    <xf numFmtId="49" fontId="3" fillId="7" borderId="14" xfId="0" applyNumberFormat="1" applyFont="1" applyFill="1" applyBorder="1" applyAlignment="1">
      <alignment horizontal="center" vertical="center"/>
    </xf>
    <xf numFmtId="49" fontId="4" fillId="10" borderId="13" xfId="0" applyNumberFormat="1" applyFont="1" applyFill="1" applyBorder="1" applyAlignment="1">
      <alignment horizontal="center" vertical="center"/>
    </xf>
    <xf numFmtId="49" fontId="4" fillId="10" borderId="14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0" fillId="4" borderId="13" xfId="0" applyNumberFormat="1" applyFont="1" applyFill="1" applyBorder="1" applyAlignment="1">
      <alignment horizontal="center" vertical="center"/>
    </xf>
    <xf numFmtId="49" fontId="40" fillId="4" borderId="14" xfId="0" applyNumberFormat="1" applyFont="1" applyFill="1" applyBorder="1" applyAlignment="1">
      <alignment horizontal="center" vertical="center"/>
    </xf>
    <xf numFmtId="49" fontId="40" fillId="5" borderId="13" xfId="0" applyNumberFormat="1" applyFont="1" applyFill="1" applyBorder="1" applyAlignment="1">
      <alignment horizontal="center" vertical="center"/>
    </xf>
    <xf numFmtId="49" fontId="40" fillId="5" borderId="14" xfId="0" applyNumberFormat="1" applyFont="1" applyFill="1" applyBorder="1" applyAlignment="1">
      <alignment horizontal="center" vertical="center"/>
    </xf>
    <xf numFmtId="49" fontId="10" fillId="8" borderId="13" xfId="0" applyNumberFormat="1" applyFont="1" applyFill="1" applyBorder="1" applyAlignment="1">
      <alignment horizontal="center" vertical="center"/>
    </xf>
    <xf numFmtId="49" fontId="10" fillId="8" borderId="15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 vertical="center"/>
    </xf>
    <xf numFmtId="49" fontId="2" fillId="6" borderId="17" xfId="0" applyNumberFormat="1" applyFont="1" applyFill="1" applyBorder="1" applyAlignment="1">
      <alignment horizontal="center" vertical="center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19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49" fontId="10" fillId="8" borderId="14" xfId="0" applyNumberFormat="1" applyFont="1" applyFill="1" applyBorder="1" applyAlignment="1">
      <alignment horizontal="center" vertical="center"/>
    </xf>
    <xf numFmtId="49" fontId="44" fillId="4" borderId="18" xfId="0" applyNumberFormat="1" applyFont="1" applyFill="1" applyBorder="1" applyAlignment="1">
      <alignment horizontal="center" vertical="center"/>
    </xf>
    <xf numFmtId="49" fontId="44" fillId="4" borderId="0" xfId="0" applyNumberFormat="1" applyFont="1" applyFill="1" applyAlignment="1">
      <alignment horizontal="center" vertical="center"/>
    </xf>
    <xf numFmtId="49" fontId="45" fillId="3" borderId="2" xfId="0" applyNumberFormat="1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7" fillId="12" borderId="2" xfId="0" applyNumberFormat="1" applyFont="1" applyFill="1" applyBorder="1" applyAlignment="1">
      <alignment horizontal="center" vertical="center" wrapText="1"/>
    </xf>
    <xf numFmtId="49" fontId="42" fillId="3" borderId="0" xfId="0" applyNumberFormat="1" applyFont="1" applyFill="1" applyAlignment="1">
      <alignment horizontal="center" vertical="center"/>
    </xf>
    <xf numFmtId="49" fontId="43" fillId="6" borderId="0" xfId="0" applyNumberFormat="1" applyFont="1" applyFill="1" applyAlignment="1">
      <alignment horizontal="center" vertical="center"/>
    </xf>
    <xf numFmtId="49" fontId="56" fillId="4" borderId="0" xfId="0" applyNumberFormat="1" applyFont="1" applyFill="1" applyAlignment="1">
      <alignment horizontal="center" vertical="center"/>
    </xf>
    <xf numFmtId="49" fontId="56" fillId="4" borderId="18" xfId="0" applyNumberFormat="1" applyFont="1" applyFill="1" applyBorder="1" applyAlignment="1">
      <alignment horizontal="center" vertical="center"/>
    </xf>
    <xf numFmtId="49" fontId="56" fillId="3" borderId="2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5" fillId="12" borderId="2" xfId="0" applyNumberFormat="1" applyFont="1" applyFill="1" applyBorder="1" applyAlignment="1">
      <alignment horizontal="center" vertical="center" wrapText="1"/>
    </xf>
    <xf numFmtId="49" fontId="42" fillId="3" borderId="18" xfId="0" applyNumberFormat="1" applyFont="1" applyFill="1" applyBorder="1" applyAlignment="1">
      <alignment horizontal="center" vertical="center"/>
    </xf>
    <xf numFmtId="49" fontId="42" fillId="6" borderId="18" xfId="0" applyNumberFormat="1" applyFont="1" applyFill="1" applyBorder="1" applyAlignment="1">
      <alignment horizontal="center" vertical="center"/>
    </xf>
    <xf numFmtId="49" fontId="42" fillId="6" borderId="0" xfId="0" applyNumberFormat="1" applyFont="1" applyFill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4" fillId="23" borderId="2" xfId="0" applyNumberFormat="1" applyFont="1" applyFill="1" applyBorder="1" applyAlignment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49" fontId="49" fillId="8" borderId="2" xfId="0" applyNumberFormat="1" applyFont="1" applyFill="1" applyBorder="1" applyAlignment="1">
      <alignment horizontal="center" vertical="center"/>
    </xf>
    <xf numFmtId="49" fontId="44" fillId="23" borderId="13" xfId="0" applyNumberFormat="1" applyFont="1" applyFill="1" applyBorder="1" applyAlignment="1">
      <alignment horizontal="center" vertical="center"/>
    </xf>
    <xf numFmtId="49" fontId="44" fillId="23" borderId="15" xfId="0" applyNumberFormat="1" applyFont="1" applyFill="1" applyBorder="1" applyAlignment="1">
      <alignment horizontal="center" vertical="center"/>
    </xf>
    <xf numFmtId="49" fontId="44" fillId="23" borderId="14" xfId="0" applyNumberFormat="1" applyFont="1" applyFill="1" applyBorder="1" applyAlignment="1">
      <alignment horizontal="center" vertical="center"/>
    </xf>
    <xf numFmtId="49" fontId="51" fillId="6" borderId="2" xfId="0" applyNumberFormat="1" applyFont="1" applyFill="1" applyBorder="1" applyAlignment="1">
      <alignment horizontal="center" vertical="center"/>
    </xf>
    <xf numFmtId="49" fontId="52" fillId="8" borderId="2" xfId="0" applyNumberFormat="1" applyFont="1" applyFill="1" applyBorder="1" applyAlignment="1">
      <alignment horizontal="center" vertical="center"/>
    </xf>
    <xf numFmtId="49" fontId="47" fillId="4" borderId="2" xfId="0" applyNumberFormat="1" applyFont="1" applyFill="1" applyBorder="1" applyAlignment="1">
      <alignment horizontal="center" vertical="center"/>
    </xf>
    <xf numFmtId="49" fontId="47" fillId="5" borderId="2" xfId="0" applyNumberFormat="1" applyFont="1" applyFill="1" applyBorder="1" applyAlignment="1">
      <alignment horizontal="center" vertical="center"/>
    </xf>
    <xf numFmtId="49" fontId="45" fillId="3" borderId="2" xfId="0" applyNumberFormat="1" applyFont="1" applyFill="1" applyBorder="1" applyAlignment="1">
      <alignment horizontal="center" vertical="center"/>
    </xf>
    <xf numFmtId="49" fontId="44" fillId="3" borderId="2" xfId="0" applyNumberFormat="1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55" fillId="5" borderId="14" xfId="0" applyFont="1" applyFill="1" applyBorder="1" applyAlignment="1">
      <alignment horizontal="center" vertical="center"/>
    </xf>
    <xf numFmtId="0" fontId="56" fillId="6" borderId="13" xfId="0" applyFont="1" applyFill="1" applyBorder="1" applyAlignment="1">
      <alignment horizontal="center" vertical="center"/>
    </xf>
    <xf numFmtId="0" fontId="56" fillId="6" borderId="14" xfId="0" applyFont="1" applyFill="1" applyBorder="1" applyAlignment="1">
      <alignment horizontal="center" vertical="center"/>
    </xf>
    <xf numFmtId="49" fontId="44" fillId="6" borderId="2" xfId="0" applyNumberFormat="1" applyFont="1" applyFill="1" applyBorder="1" applyAlignment="1">
      <alignment horizontal="center" vertical="center"/>
    </xf>
    <xf numFmtId="0" fontId="55" fillId="7" borderId="13" xfId="0" applyFont="1" applyFill="1" applyBorder="1" applyAlignment="1">
      <alignment horizontal="center" vertical="center"/>
    </xf>
    <xf numFmtId="0" fontId="55" fillId="7" borderId="14" xfId="0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44" fillId="9" borderId="2" xfId="0" applyNumberFormat="1" applyFont="1" applyFill="1" applyBorder="1" applyAlignment="1">
      <alignment horizontal="center" vertical="center"/>
    </xf>
    <xf numFmtId="49" fontId="48" fillId="8" borderId="2" xfId="0" applyNumberFormat="1" applyFont="1" applyFill="1" applyBorder="1" applyAlignment="1">
      <alignment horizontal="center" vertical="center"/>
    </xf>
    <xf numFmtId="49" fontId="49" fillId="13" borderId="2" xfId="0" applyNumberFormat="1" applyFont="1" applyFill="1" applyBorder="1" applyAlignment="1">
      <alignment horizontal="center" vertical="center"/>
    </xf>
    <xf numFmtId="49" fontId="43" fillId="13" borderId="2" xfId="0" applyNumberFormat="1" applyFont="1" applyFill="1" applyBorder="1" applyAlignment="1">
      <alignment horizontal="center" vertical="center"/>
    </xf>
    <xf numFmtId="49" fontId="4" fillId="15" borderId="2" xfId="0" applyNumberFormat="1" applyFont="1" applyFill="1" applyBorder="1" applyAlignment="1">
      <alignment horizontal="center" vertical="center" wrapText="1"/>
    </xf>
    <xf numFmtId="49" fontId="8" fillId="16" borderId="2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17" borderId="2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49" fontId="8" fillId="18" borderId="2" xfId="0" applyNumberFormat="1" applyFont="1" applyFill="1" applyBorder="1" applyAlignment="1">
      <alignment horizontal="center" vertical="center"/>
    </xf>
    <xf numFmtId="49" fontId="8" fillId="19" borderId="2" xfId="0" applyNumberFormat="1" applyFont="1" applyFill="1" applyBorder="1" applyAlignment="1">
      <alignment horizontal="center" vertical="center"/>
    </xf>
    <xf numFmtId="49" fontId="4" fillId="14" borderId="2" xfId="0" applyNumberFormat="1" applyFont="1" applyFill="1" applyBorder="1" applyAlignment="1">
      <alignment horizontal="center" vertical="center"/>
    </xf>
    <xf numFmtId="49" fontId="4" fillId="21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7" fillId="3" borderId="2" xfId="0" applyNumberFormat="1" applyFont="1" applyFill="1" applyBorder="1" applyAlignment="1">
      <alignment horizontal="left" vertical="center"/>
    </xf>
    <xf numFmtId="0" fontId="6" fillId="2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49" fontId="4" fillId="11" borderId="2" xfId="0" applyNumberFormat="1" applyFont="1" applyFill="1" applyBorder="1" applyAlignment="1">
      <alignment horizontal="center" vertical="center" wrapText="1"/>
    </xf>
    <xf numFmtId="164" fontId="6" fillId="2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4" fillId="11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49" fontId="4" fillId="22" borderId="2" xfId="0" applyNumberFormat="1" applyFont="1" applyFill="1" applyBorder="1" applyAlignment="1">
      <alignment horizontal="center" vertical="center" wrapText="1"/>
    </xf>
    <xf numFmtId="164" fontId="4" fillId="22" borderId="2" xfId="0" applyNumberFormat="1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/>
    </xf>
    <xf numFmtId="164" fontId="4" fillId="17" borderId="2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49" fontId="4" fillId="17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49" fontId="4" fillId="13" borderId="2" xfId="0" applyNumberFormat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164" fontId="4" fillId="13" borderId="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left" vertical="center"/>
    </xf>
    <xf numFmtId="0" fontId="16" fillId="15" borderId="10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center" vertical="center" wrapText="1"/>
    </xf>
    <xf numFmtId="49" fontId="4" fillId="22" borderId="13" xfId="0" applyNumberFormat="1" applyFont="1" applyFill="1" applyBorder="1" applyAlignment="1">
      <alignment horizontal="center" vertical="center" wrapText="1"/>
    </xf>
    <xf numFmtId="49" fontId="4" fillId="22" borderId="14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4" fillId="11" borderId="13" xfId="0" applyNumberFormat="1" applyFont="1" applyFill="1" applyBorder="1" applyAlignment="1">
      <alignment horizontal="center" vertical="center" wrapText="1"/>
    </xf>
    <xf numFmtId="49" fontId="4" fillId="11" borderId="15" xfId="0" applyNumberFormat="1" applyFont="1" applyFill="1" applyBorder="1" applyAlignment="1">
      <alignment horizontal="center" vertical="center" wrapText="1"/>
    </xf>
    <xf numFmtId="49" fontId="4" fillId="13" borderId="13" xfId="0" applyNumberFormat="1" applyFont="1" applyFill="1" applyBorder="1" applyAlignment="1">
      <alignment horizontal="center" vertical="center" wrapText="1"/>
    </xf>
    <xf numFmtId="49" fontId="4" fillId="13" borderId="15" xfId="0" applyNumberFormat="1" applyFont="1" applyFill="1" applyBorder="1" applyAlignment="1">
      <alignment horizontal="center" vertical="center" wrapText="1"/>
    </xf>
    <xf numFmtId="49" fontId="4" fillId="13" borderId="14" xfId="0" applyNumberFormat="1" applyFont="1" applyFill="1" applyBorder="1" applyAlignment="1">
      <alignment horizontal="center"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49" fontId="4" fillId="15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17" borderId="13" xfId="0" applyNumberFormat="1" applyFont="1" applyFill="1" applyBorder="1" applyAlignment="1">
      <alignment horizontal="center" vertical="center" wrapText="1"/>
    </xf>
    <xf numFmtId="49" fontId="4" fillId="17" borderId="1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2" fillId="14" borderId="3" xfId="0" applyFont="1" applyFill="1" applyBorder="1" applyAlignment="1">
      <alignment horizontal="left"/>
    </xf>
    <xf numFmtId="49" fontId="12" fillId="14" borderId="3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left"/>
    </xf>
    <xf numFmtId="49" fontId="1" fillId="5" borderId="4" xfId="0" applyNumberFormat="1" applyFont="1" applyFill="1" applyBorder="1" applyAlignment="1">
      <alignment horizontal="left"/>
    </xf>
    <xf numFmtId="49" fontId="13" fillId="2" borderId="5" xfId="0" applyNumberFormat="1" applyFont="1" applyFill="1" applyBorder="1" applyAlignment="1">
      <alignment horizontal="left"/>
    </xf>
    <xf numFmtId="49" fontId="14" fillId="2" borderId="6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49" fontId="12" fillId="14" borderId="3" xfId="0" applyNumberFormat="1" applyFont="1" applyFill="1" applyBorder="1" applyAlignment="1">
      <alignment horizontal="center"/>
    </xf>
    <xf numFmtId="49" fontId="12" fillId="14" borderId="8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49" fontId="18" fillId="2" borderId="9" xfId="0" applyNumberFormat="1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right"/>
    </xf>
    <xf numFmtId="164" fontId="1" fillId="20" borderId="4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13" fillId="2" borderId="28" xfId="0" applyNumberFormat="1" applyFont="1" applyFill="1" applyBorder="1" applyAlignment="1">
      <alignment horizontal="right"/>
    </xf>
    <xf numFmtId="165" fontId="13" fillId="2" borderId="24" xfId="0" applyNumberFormat="1" applyFont="1" applyFill="1" applyBorder="1" applyAlignment="1">
      <alignment horizontal="right"/>
    </xf>
    <xf numFmtId="0" fontId="12" fillId="14" borderId="26" xfId="0" applyFont="1" applyFill="1" applyBorder="1" applyAlignment="1">
      <alignment horizontal="left"/>
    </xf>
    <xf numFmtId="0" fontId="12" fillId="14" borderId="27" xfId="0" applyFont="1" applyFill="1" applyBorder="1" applyAlignment="1">
      <alignment horizontal="left"/>
    </xf>
    <xf numFmtId="49" fontId="13" fillId="2" borderId="28" xfId="0" applyNumberFormat="1" applyFont="1" applyFill="1" applyBorder="1" applyAlignment="1">
      <alignment horizontal="left"/>
    </xf>
    <xf numFmtId="49" fontId="13" fillId="2" borderId="24" xfId="0" applyNumberFormat="1" applyFont="1" applyFill="1" applyBorder="1" applyAlignment="1">
      <alignment horizontal="left"/>
    </xf>
    <xf numFmtId="49" fontId="12" fillId="14" borderId="26" xfId="0" applyNumberFormat="1" applyFont="1" applyFill="1" applyBorder="1" applyAlignment="1">
      <alignment horizontal="left"/>
    </xf>
    <xf numFmtId="49" fontId="12" fillId="14" borderId="27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4" fontId="8" fillId="8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5" fillId="0" borderId="0" xfId="0" applyFont="1"/>
  </cellXfs>
  <cellStyles count="5">
    <cellStyle name="Lien hypertexte" xfId="4" builtinId="8"/>
    <cellStyle name="Lien hypertexte 2" xfId="2" xr:uid="{00000000-0005-0000-0000-000000000000}"/>
    <cellStyle name="Normal" xfId="0" builtinId="0"/>
    <cellStyle name="Normal 2 10 2" xfId="1" xr:uid="{00000000-0005-0000-0000-000002000000}"/>
    <cellStyle name="Pourcentage" xfId="3" builtinId="5"/>
  </cellStyles>
  <dxfs count="9">
    <dxf>
      <fill>
        <patternFill>
          <bgColor theme="7" tint="0.79998168889431442"/>
        </patternFill>
      </fill>
    </dxf>
    <dxf>
      <fill>
        <patternFill>
          <bgColor rgb="FFCDEFE9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FFFAD9"/>
        </patternFill>
      </fill>
    </dxf>
    <dxf>
      <fill>
        <patternFill>
          <bgColor rgb="FFE6F7F4"/>
        </patternFill>
      </fill>
    </dxf>
    <dxf>
      <fill>
        <patternFill>
          <bgColor rgb="FFE6F7F4"/>
        </patternFill>
      </fill>
    </dxf>
  </dxfs>
  <tableStyles count="0" defaultTableStyle="TableStyleMedium2" defaultPivotStyle="PivotStyleLight16"/>
  <colors>
    <mruColors>
      <color rgb="FF0563C1"/>
      <color rgb="FFFFFAD9"/>
      <color rgb="FFCDEFE9"/>
      <color rgb="FF80D5C6"/>
      <color rgb="FFE6F7F4"/>
      <color rgb="FF99FFCC"/>
      <color rgb="FFCCFFCC"/>
      <color rgb="FF484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17319</xdr:colOff>
      <xdr:row>12</xdr:row>
      <xdr:rowOff>0</xdr:rowOff>
    </xdr:from>
    <xdr:to>
      <xdr:col>18</xdr:col>
      <xdr:colOff>752475</xdr:colOff>
      <xdr:row>43</xdr:row>
      <xdr:rowOff>17318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CA6A46-D6DC-4AC8-BFFC-D119CCD82A1F}"/>
            </a:ext>
          </a:extLst>
        </xdr:cNvPr>
        <xdr:cNvSpPr/>
      </xdr:nvSpPr>
      <xdr:spPr>
        <a:xfrm>
          <a:off x="17319" y="2105025"/>
          <a:ext cx="14336856" cy="669434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noFill/>
            </a:ln>
            <a:noFill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89671</xdr:colOff>
      <xdr:row>10</xdr:row>
      <xdr:rowOff>34637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2DB155-A262-4029-8D53-A0DFF7EC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3671" cy="1653887"/>
        </a:xfrm>
        <a:prstGeom prst="rect">
          <a:avLst/>
        </a:prstGeom>
      </xdr:spPr>
    </xdr:pic>
    <xdr:clientData/>
  </xdr:twoCellAnchor>
  <xdr:twoCellAnchor>
    <xdr:from>
      <xdr:col>0</xdr:col>
      <xdr:colOff>5359</xdr:colOff>
      <xdr:row>15</xdr:row>
      <xdr:rowOff>82827</xdr:rowOff>
    </xdr:from>
    <xdr:to>
      <xdr:col>3</xdr:col>
      <xdr:colOff>347382</xdr:colOff>
      <xdr:row>16</xdr:row>
      <xdr:rowOff>89648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8CE1D27-941D-4946-8811-C2B922728894}"/>
            </a:ext>
          </a:extLst>
        </xdr:cNvPr>
        <xdr:cNvSpPr/>
      </xdr:nvSpPr>
      <xdr:spPr bwMode="auto">
        <a:xfrm>
          <a:off x="5359" y="2673627"/>
          <a:ext cx="2513723" cy="1111721"/>
        </a:xfrm>
        <a:prstGeom prst="rect">
          <a:avLst/>
        </a:prstGeom>
        <a:solidFill>
          <a:srgbClr val="FFFFFF">
            <a:alpha val="8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BILAN 2023</a:t>
          </a:r>
          <a:endParaRPr lang="fr-FR" sz="1100">
            <a:solidFill>
              <a:srgbClr val="474D7A"/>
            </a:solidFill>
            <a:latin typeface="Marianne ExtraBold" panose="02000000000000000000" pitchFamily="50" charset="0"/>
          </a:endParaRPr>
        </a:p>
      </xdr:txBody>
    </xdr:sp>
    <xdr:clientData/>
  </xdr:twoCellAnchor>
  <xdr:oneCellAnchor>
    <xdr:from>
      <xdr:col>0</xdr:col>
      <xdr:colOff>0</xdr:colOff>
      <xdr:row>45</xdr:row>
      <xdr:rowOff>0</xdr:rowOff>
    </xdr:from>
    <xdr:ext cx="5154706" cy="41958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FF324EA-022E-4610-8D18-5340DB2795C0}"/>
            </a:ext>
          </a:extLst>
        </xdr:cNvPr>
        <xdr:cNvSpPr/>
      </xdr:nvSpPr>
      <xdr:spPr>
        <a:xfrm>
          <a:off x="0" y="9416557"/>
          <a:ext cx="5154706" cy="419581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fr-FR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" panose="02000000000000000000" pitchFamily="50" charset="0"/>
              <a:cs typeface="Arial" panose="020B0604020202020204" pitchFamily="34" charset="0"/>
            </a:rPr>
            <a:t>Direction Régionale Académique de l'Information et de l'Orientation</a:t>
          </a:r>
          <a:endParaRPr lang="fr-FR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" panose="02000000000000000000" pitchFamily="50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18</xdr:row>
      <xdr:rowOff>399558</xdr:rowOff>
    </xdr:from>
    <xdr:to>
      <xdr:col>10</xdr:col>
      <xdr:colOff>638175</xdr:colOff>
      <xdr:row>28</xdr:row>
      <xdr:rowOff>17321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877D4B4-CC77-44B2-8119-AFE83AF8555F}"/>
            </a:ext>
          </a:extLst>
        </xdr:cNvPr>
        <xdr:cNvSpPr/>
      </xdr:nvSpPr>
      <xdr:spPr bwMode="auto">
        <a:xfrm>
          <a:off x="0" y="4723908"/>
          <a:ext cx="8143875" cy="1665638"/>
        </a:xfrm>
        <a:prstGeom prst="rect">
          <a:avLst/>
        </a:prstGeom>
        <a:solidFill>
          <a:srgbClr val="FF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132679</xdr:colOff>
      <xdr:row>18</xdr:row>
      <xdr:rowOff>230336</xdr:rowOff>
    </xdr:from>
    <xdr:ext cx="10787927" cy="1856034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4C87BAC-FB3E-4A9A-8B7D-4C4B17879F7D}"/>
            </a:ext>
          </a:extLst>
        </xdr:cNvPr>
        <xdr:cNvSpPr/>
      </xdr:nvSpPr>
      <xdr:spPr>
        <a:xfrm>
          <a:off x="132679" y="4554686"/>
          <a:ext cx="10787927" cy="1856034"/>
        </a:xfrm>
        <a:prstGeom prst="rect">
          <a:avLst/>
        </a:prstGeom>
        <a:noFill/>
        <a:ln w="9525">
          <a:noFill/>
        </a:ln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fr-FR" sz="4500" b="1" cap="none" spc="0" baseline="0">
              <a:ln w="3175">
                <a:solidFill>
                  <a:schemeClr val="bg1">
                    <a:lumMod val="50000"/>
                  </a:schemeClr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</a:rPr>
            <a:t>Résultats par établissement</a:t>
          </a:r>
        </a:p>
        <a:p>
          <a:pPr algn="l"/>
          <a:r>
            <a:rPr lang="fr-FR" sz="4500" b="1" cap="none" spc="0" baseline="0">
              <a:ln w="3175">
                <a:solidFill>
                  <a:schemeClr val="bg1">
                    <a:lumMod val="50000"/>
                  </a:schemeClr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</a:rPr>
            <a:t>et par formations</a:t>
          </a:r>
          <a:endParaRPr lang="fr-FR" sz="4500" b="1" cap="none" spc="0">
            <a:ln w="3175">
              <a:solidFill>
                <a:schemeClr val="bg1">
                  <a:lumMod val="50000"/>
                </a:schemeClr>
              </a:solidFill>
            </a:ln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 ExtraBold" panose="02000000000000000000" pitchFamily="50" charset="0"/>
          </a:endParaRPr>
        </a:p>
      </xdr:txBody>
    </xdr:sp>
    <xdr:clientData/>
  </xdr:oneCellAnchor>
  <xdr:twoCellAnchor>
    <xdr:from>
      <xdr:col>0</xdr:col>
      <xdr:colOff>9894</xdr:colOff>
      <xdr:row>37</xdr:row>
      <xdr:rowOff>11134</xdr:rowOff>
    </xdr:from>
    <xdr:to>
      <xdr:col>11</xdr:col>
      <xdr:colOff>269668</xdr:colOff>
      <xdr:row>43</xdr:row>
      <xdr:rowOff>68037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DF7B631-5046-4EE8-BF35-0FB74E8CCBE0}"/>
            </a:ext>
          </a:extLst>
        </xdr:cNvPr>
        <xdr:cNvSpPr txBox="1"/>
      </xdr:nvSpPr>
      <xdr:spPr>
        <a:xfrm>
          <a:off x="9894" y="7821634"/>
          <a:ext cx="8527474" cy="1028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800" b="0" baseline="0">
              <a:ln w="3175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Entrée en voie professionnelle (CAP et 2nde Pro)</a:t>
          </a:r>
          <a:endParaRPr lang="fr-FR" sz="2800">
            <a:ln w="3175">
              <a:solidFill>
                <a:schemeClr val="bg1"/>
              </a:solidFill>
            </a:ln>
            <a:solidFill>
              <a:schemeClr val="bg1"/>
            </a:solidFill>
            <a:effectLst/>
            <a:latin typeface="Marianne ExtraBold" panose="02000000000000000000" pitchFamily="50" charset="0"/>
          </a:endParaRPr>
        </a:p>
        <a:p>
          <a:r>
            <a:rPr lang="fr-FR" sz="2800" b="0" baseline="0">
              <a:ln w="3175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ExtraBold" panose="02000000000000000000" pitchFamily="50" charset="0"/>
              <a:ea typeface="+mn-ea"/>
              <a:cs typeface="+mn-cs"/>
            </a:rPr>
            <a:t>Entrée en 1ère technologique et professionnelle</a:t>
          </a:r>
          <a:endParaRPr lang="fr-FR" sz="2800">
            <a:ln w="3175">
              <a:solidFill>
                <a:schemeClr val="bg1"/>
              </a:solidFill>
            </a:ln>
            <a:solidFill>
              <a:schemeClr val="bg1"/>
            </a:solidFill>
            <a:effectLst/>
            <a:latin typeface="Marianne ExtraBold" panose="02000000000000000000" pitchFamily="50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60723F2-DA04-4D5E-A2AF-FC925A23B80C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8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9FA918-03EB-4FB8-A6E6-9BF36C37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6E0AABF-A5B7-45B5-AF3E-AED1E3E3DF17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86E391E-C72E-4889-B76C-EA4C161DAECA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Entrée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palier 3ème</a:t>
          </a:r>
          <a:endParaRPr lang="fr-FR" sz="1100">
            <a:solidFill>
              <a:srgbClr val="484D7A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F8A6A27-D8F1-455D-ACE7-94DA251F5EF7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A049EA3-C8BF-4B57-8318-8639DA8B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20B9B26-661E-4A2A-8576-4E656BA9FBC1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74530DC-6048-4352-9AF6-B5631FAADF20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2nde Général et Technologique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8539F9-9100-4C50-A0E8-961BC64DCB3B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2B7707-5D37-4A8D-A90D-42E00B602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6489838-E911-4FB1-A82B-8D3E5D72B5AC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602ED9C-C7C0-4767-9FA2-12920A5FB618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Voie professionnelle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79915-2443-45F0-8628-B9B71E15DA1F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00AC8C"/>
        </a:solidFill>
        <a:ln w="9525" cap="flat" cmpd="sng" algn="ctr">
          <a:solidFill>
            <a:srgbClr val="00AC8C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00AC8C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CC5FA2-646E-4254-A0D3-DB362B65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5EC7D22-1ADF-4111-9C85-9385CBA739D3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073A551-FF32-4FC1-A30F-3DBA3CCEC88A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AC8C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2nde professionnelle</a:t>
          </a:r>
          <a:endParaRPr lang="fr-FR" sz="1100">
            <a:solidFill>
              <a:srgbClr val="00AC8C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47F43D-1609-42C6-B24C-63A626CE0BE3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FDCF4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A7DCFD-ED8C-4F0F-AC15-AE30D147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9A1A3B2-BE9E-4A3A-BA1C-B025B8734FAE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9D89C7B-3858-41D4-A319-D6C23B798A17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FDCF4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CAP</a:t>
          </a:r>
          <a:endParaRPr lang="fr-FR" sz="1100">
            <a:solidFill>
              <a:srgbClr val="FDCF41"/>
            </a:solidFill>
            <a:latin typeface="Marianne Medium" panose="02000000000000000000" pitchFamily="50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438A5FD-3A69-4D59-A725-76A882D464FB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8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924D5B1-A693-4406-8ED9-1E8C6EB6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47D34D6-AE92-4351-A7DF-F38D0D555513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5A1664C-0F8E-417F-A65D-6C55AA48EC16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CAP</a:t>
          </a:r>
          <a:br>
            <a:rPr lang="fr-FR" sz="3200" b="1" baseline="0">
              <a:solidFill>
                <a:srgbClr val="48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</a:br>
          <a:r>
            <a:rPr lang="fr-FR" sz="1400" b="0" baseline="0">
              <a:solidFill>
                <a:srgbClr val="484D7A"/>
              </a:solidFill>
              <a:effectLst/>
              <a:latin typeface="Marianne Medium" panose="02000000000000000000" pitchFamily="50" charset="0"/>
              <a:ea typeface="+mn-ea"/>
              <a:cs typeface="+mn-cs"/>
            </a:rPr>
            <a:t>Prioritaire</a:t>
          </a:r>
          <a:endParaRPr lang="fr-FR" sz="1400" b="1" baseline="0">
            <a:solidFill>
              <a:srgbClr val="484D7A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arianne Medium" panose="02000000000000000000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D9EB72D-A39B-48B7-8AF6-9B138B0C14AF}"/>
            </a:ext>
          </a:extLst>
        </xdr:cNvPr>
        <xdr:cNvSpPr/>
      </xdr:nvSpPr>
      <xdr:spPr bwMode="auto">
        <a:xfrm>
          <a:off x="0" y="1950672"/>
          <a:ext cx="9791700" cy="4915611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58DA3A-95AF-47B3-8220-60723CC0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3044CCF-8E45-4EEB-9992-BB551C44469C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148C8E2-A4AA-4E3B-AC27-AB4BC14BCDD3}"/>
            </a:ext>
          </a:extLst>
        </xdr:cNvPr>
        <xdr:cNvSpPr/>
      </xdr:nvSpPr>
      <xdr:spPr bwMode="auto">
        <a:xfrm>
          <a:off x="0" y="2420199"/>
          <a:ext cx="3438525" cy="138980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D1119E1-A6D5-4946-ACF4-A88367265F21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B75818-8B65-4290-8595-06EBF52FF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CBF1BB-E23A-4F58-9284-AE75E9B94CDE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CE4B9E-64EF-4D5D-B5F6-4ABAF3B1C263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Entrée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palier 2nde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2A9D57-BE9B-48E7-99BC-9B414F7AA235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A5D1EE-5A40-4ABE-BD14-1085A491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82387EA-8049-4ECA-91B8-ABE7573A3EBA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9F7BD40-EEB8-44E6-B2B6-B96BFCACCD8D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1ère Technologique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7D0E28D-773C-40BA-912B-44AA93529B9D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8BB1259-DEB0-48EF-BFB5-09A7AF91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A7E8CE7-BCBA-4796-8821-531F9D0020ED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FF0D65B-C020-4284-BCE4-A6B157B9BA6C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5C3D8D-1C38-465B-A964-20B0F63C2C67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02DB25-E9AC-4E63-A752-59F5C9AAA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B71DC81-EA70-4A41-8233-F8FDAC10CC52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312AA12-F8CA-42DC-9E43-30E5FFF41257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1ère Professionnelle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7572</xdr:rowOff>
    </xdr:from>
    <xdr:to>
      <xdr:col>13</xdr:col>
      <xdr:colOff>0</xdr:colOff>
      <xdr:row>32</xdr:row>
      <xdr:rowOff>8283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313018-0A4A-429E-BB08-C7429F521891}"/>
            </a:ext>
          </a:extLst>
        </xdr:cNvPr>
        <xdr:cNvSpPr/>
      </xdr:nvSpPr>
      <xdr:spPr bwMode="auto">
        <a:xfrm>
          <a:off x="0" y="1950672"/>
          <a:ext cx="9791700" cy="4867986"/>
        </a:xfrm>
        <a:prstGeom prst="rect">
          <a:avLst/>
        </a:prstGeom>
        <a:solidFill>
          <a:srgbClr val="474D7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82744</xdr:colOff>
      <xdr:row>9</xdr:row>
      <xdr:rowOff>135948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DC68FAA-E847-4660-8B24-BD6A95080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6744" cy="15932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153249</xdr:rowOff>
    </xdr:from>
    <xdr:to>
      <xdr:col>0</xdr:col>
      <xdr:colOff>616324</xdr:colOff>
      <xdr:row>16</xdr:row>
      <xdr:rowOff>493059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4F4DCCE-7D65-42B8-AEFC-6F52F158A330}"/>
            </a:ext>
          </a:extLst>
        </xdr:cNvPr>
        <xdr:cNvSpPr/>
      </xdr:nvSpPr>
      <xdr:spPr bwMode="auto">
        <a:xfrm>
          <a:off x="0" y="2420199"/>
          <a:ext cx="616324" cy="6636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A.</a:t>
          </a:r>
          <a:endParaRPr lang="fr-FR" sz="1100">
            <a:solidFill>
              <a:srgbClr val="474D7A"/>
            </a:solidFill>
            <a:latin typeface="Marianne Medium" panose="02000000000000000000" pitchFamily="50" charset="0"/>
          </a:endParaRPr>
        </a:p>
      </xdr:txBody>
    </xdr:sp>
    <xdr:clientData/>
  </xdr:twoCellAnchor>
  <xdr:twoCellAnchor>
    <xdr:from>
      <xdr:col>0</xdr:col>
      <xdr:colOff>0</xdr:colOff>
      <xdr:row>14</xdr:row>
      <xdr:rowOff>153249</xdr:rowOff>
    </xdr:from>
    <xdr:to>
      <xdr:col>4</xdr:col>
      <xdr:colOff>504825</xdr:colOff>
      <xdr:row>17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9705EE8-C916-4FD8-B452-5B14B99F7F0F}"/>
            </a:ext>
          </a:extLst>
        </xdr:cNvPr>
        <xdr:cNvSpPr/>
      </xdr:nvSpPr>
      <xdr:spPr bwMode="auto">
        <a:xfrm>
          <a:off x="0" y="2420199"/>
          <a:ext cx="3438525" cy="134217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Par établissement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2900" b="1" baseline="0">
              <a:solidFill>
                <a:srgbClr val="474D7A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arianne Medium" panose="02000000000000000000" pitchFamily="50" charset="0"/>
              <a:ea typeface="+mn-ea"/>
              <a:cs typeface="+mn-cs"/>
            </a:rPr>
            <a:t>et par réseaux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pic>
      <xdr:nvPicPr>
        <xdr:cNvPr id="3" name="Picture 1" descr="Inserted picture RelID: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69</xdr:row>
      <xdr:rowOff>0</xdr:rowOff>
    </xdr:to>
    <xdr:pic>
      <xdr:nvPicPr>
        <xdr:cNvPr id="4" name="Picture 1" descr="Inserted picture RelID: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68</xdr:row>
      <xdr:rowOff>0</xdr:rowOff>
    </xdr:from>
    <xdr:to>
      <xdr:col>8</xdr:col>
      <xdr:colOff>0</xdr:colOff>
      <xdr:row>70</xdr:row>
      <xdr:rowOff>0</xdr:rowOff>
    </xdr:to>
    <xdr:pic>
      <xdr:nvPicPr>
        <xdr:cNvPr id="5" name="Picture 1" descr="Inserted picture RelID: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112</xdr:row>
      <xdr:rowOff>0</xdr:rowOff>
    </xdr:to>
    <xdr:pic>
      <xdr:nvPicPr>
        <xdr:cNvPr id="6" name="Picture 1" descr="Inserted picture RelID: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111</xdr:row>
      <xdr:rowOff>0</xdr:rowOff>
    </xdr:from>
    <xdr:to>
      <xdr:col>8</xdr:col>
      <xdr:colOff>0</xdr:colOff>
      <xdr:row>113</xdr:row>
      <xdr:rowOff>0</xdr:rowOff>
    </xdr:to>
    <xdr:pic>
      <xdr:nvPicPr>
        <xdr:cNvPr id="7" name="Picture 1" descr="Inserted picture RelID: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5</xdr:col>
      <xdr:colOff>0</xdr:colOff>
      <xdr:row>181</xdr:row>
      <xdr:rowOff>0</xdr:rowOff>
    </xdr:to>
    <xdr:pic>
      <xdr:nvPicPr>
        <xdr:cNvPr id="8" name="Picture 1" descr="Inserted picture RelID: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180</xdr:row>
      <xdr:rowOff>0</xdr:rowOff>
    </xdr:from>
    <xdr:to>
      <xdr:col>8</xdr:col>
      <xdr:colOff>0</xdr:colOff>
      <xdr:row>182</xdr:row>
      <xdr:rowOff>0</xdr:rowOff>
    </xdr:to>
    <xdr:pic>
      <xdr:nvPicPr>
        <xdr:cNvPr id="9" name="Picture 1" descr="Inserted picture RelID: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0</xdr:colOff>
      <xdr:row>220</xdr:row>
      <xdr:rowOff>0</xdr:rowOff>
    </xdr:to>
    <xdr:pic>
      <xdr:nvPicPr>
        <xdr:cNvPr id="10" name="Picture 1" descr="Inserted picture RelID: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219</xdr:row>
      <xdr:rowOff>0</xdr:rowOff>
    </xdr:from>
    <xdr:to>
      <xdr:col>8</xdr:col>
      <xdr:colOff>0</xdr:colOff>
      <xdr:row>221</xdr:row>
      <xdr:rowOff>0</xdr:rowOff>
    </xdr:to>
    <xdr:pic>
      <xdr:nvPicPr>
        <xdr:cNvPr id="11" name="Picture 1" descr="Inserted picture RelID: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275</xdr:row>
      <xdr:rowOff>0</xdr:rowOff>
    </xdr:from>
    <xdr:to>
      <xdr:col>5</xdr:col>
      <xdr:colOff>0</xdr:colOff>
      <xdr:row>277</xdr:row>
      <xdr:rowOff>0</xdr:rowOff>
    </xdr:to>
    <xdr:pic>
      <xdr:nvPicPr>
        <xdr:cNvPr id="12" name="Picture 1" descr="Inserted picture RelID: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276</xdr:row>
      <xdr:rowOff>0</xdr:rowOff>
    </xdr:from>
    <xdr:to>
      <xdr:col>8</xdr:col>
      <xdr:colOff>0</xdr:colOff>
      <xdr:row>278</xdr:row>
      <xdr:rowOff>0</xdr:rowOff>
    </xdr:to>
    <xdr:pic>
      <xdr:nvPicPr>
        <xdr:cNvPr id="13" name="Picture 1" descr="Inserted picture RelID: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</xdr:col>
      <xdr:colOff>0</xdr:colOff>
      <xdr:row>3</xdr:row>
      <xdr:rowOff>0</xdr:rowOff>
    </xdr:to>
    <xdr:pic>
      <xdr:nvPicPr>
        <xdr:cNvPr id="3" name="Picture 2" descr="Inserted picture RelID: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%202011%20&#224;%202013\BILANS\Bilan%20AFF%203e%202013\Etudes%20PV_%20Constitution%20Donn&#23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tnan\Library\Containers\com.apple.mail\Data\Library\Mail%20Downloads\E047E579-ECBC-460A-A3E6-1C6392A64E16\Donn&#233;es\bea_gestion_origines_BTS_CPGE_14-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1er tour"/>
      <sheetName val="source 5 juillet"/>
      <sheetName val="source 2éme tour"/>
      <sheetName val="Constitution données"/>
      <sheetName val="Liste PV 9-7"/>
      <sheetName val="ajout-info"/>
      <sheetName val="ttes formation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Code voeu élève</v>
          </cell>
          <cell r="B1" t="str">
            <v>Domaine</v>
          </cell>
          <cell r="C1" t="str">
            <v>Domaine détaillé</v>
          </cell>
          <cell r="D1" t="str">
            <v>Lib. long bassin étab. voeu</v>
          </cell>
          <cell r="E1" t="str">
            <v>Capacité carte scolaire voeu</v>
          </cell>
          <cell r="F1" t="str">
            <v>Capacité affectation voeu</v>
          </cell>
          <cell r="G1" t="str">
            <v>Libellé formation voeu</v>
          </cell>
        </row>
        <row r="2">
          <cell r="A2" t="str">
            <v>COD00611816</v>
          </cell>
          <cell r="B2" t="str">
            <v>Production</v>
          </cell>
          <cell r="C2" t="str">
            <v>Transformations</v>
          </cell>
          <cell r="D2" t="str">
            <v>ANTIBES VALBONNE</v>
          </cell>
          <cell r="E2">
            <v>10</v>
          </cell>
          <cell r="F2">
            <v>10</v>
          </cell>
          <cell r="G2" t="str">
            <v>1CAP2 DECORATION EN CERAMIQUE</v>
          </cell>
        </row>
        <row r="3">
          <cell r="A3" t="str">
            <v>COD00611818</v>
          </cell>
          <cell r="B3" t="str">
            <v>Production</v>
          </cell>
          <cell r="C3" t="str">
            <v>Génie civil, Construction, Bois</v>
          </cell>
          <cell r="D3" t="str">
            <v>ANTIBES VALBONNE</v>
          </cell>
          <cell r="E3">
            <v>24</v>
          </cell>
          <cell r="F3">
            <v>24</v>
          </cell>
          <cell r="G3" t="str">
            <v>2NDPRO TRAVAUX PUBLICS</v>
          </cell>
        </row>
        <row r="4">
          <cell r="A4" t="str">
            <v>COD00611819</v>
          </cell>
          <cell r="B4" t="str">
            <v>Services</v>
          </cell>
          <cell r="C4" t="str">
            <v>Communication et Information</v>
          </cell>
          <cell r="D4" t="str">
            <v>ANTIBES VALBONNE</v>
          </cell>
          <cell r="E4">
            <v>30</v>
          </cell>
          <cell r="F4">
            <v>30</v>
          </cell>
          <cell r="G4" t="str">
            <v>1CAP2  COIFFURE</v>
          </cell>
        </row>
        <row r="5">
          <cell r="A5" t="str">
            <v>COD00611822</v>
          </cell>
          <cell r="B5" t="str">
            <v>Services</v>
          </cell>
          <cell r="C5" t="str">
            <v>Communication et Information</v>
          </cell>
          <cell r="D5" t="str">
            <v>ANTIBES VALBONNE</v>
          </cell>
          <cell r="E5">
            <v>60</v>
          </cell>
          <cell r="F5">
            <v>60</v>
          </cell>
          <cell r="G5" t="str">
            <v>2NDPRO GESTION-ADMINISTRATION</v>
          </cell>
        </row>
        <row r="6">
          <cell r="A6" t="str">
            <v>COD00611823</v>
          </cell>
          <cell r="B6" t="str">
            <v>Production</v>
          </cell>
          <cell r="C6" t="str">
            <v>Mécanique, Electricité, Electronique</v>
          </cell>
          <cell r="D6" t="str">
            <v>ANTIBES VALBONNE</v>
          </cell>
          <cell r="E6">
            <v>24</v>
          </cell>
          <cell r="F6">
            <v>24</v>
          </cell>
          <cell r="G6" t="str">
            <v>2NDPRO SYSTEMES ELECTRONIQUES NUMERIQUES</v>
          </cell>
        </row>
        <row r="7">
          <cell r="A7" t="str">
            <v>COD00611824</v>
          </cell>
          <cell r="B7" t="str">
            <v>Production</v>
          </cell>
          <cell r="C7" t="str">
            <v>Spécialités pluri-technologiques de Production</v>
          </cell>
          <cell r="D7" t="str">
            <v>ANTIBES VALBONNE</v>
          </cell>
          <cell r="E7">
            <v>15</v>
          </cell>
          <cell r="F7">
            <v>15</v>
          </cell>
          <cell r="G7" t="str">
            <v>2NDPRO PILOTE DE LIGNE DE PRODUCTION</v>
          </cell>
        </row>
        <row r="8">
          <cell r="A8" t="str">
            <v>COD00611825</v>
          </cell>
          <cell r="B8" t="str">
            <v>Production</v>
          </cell>
          <cell r="C8" t="str">
            <v>Mécanique, Electricité, Electronique</v>
          </cell>
          <cell r="D8" t="str">
            <v>ANTIBES VALBONNE</v>
          </cell>
          <cell r="E8">
            <v>30</v>
          </cell>
          <cell r="F8">
            <v>30</v>
          </cell>
          <cell r="G8" t="str">
            <v>2NDPRO MAINTENANCE NAUTIQUE</v>
          </cell>
        </row>
        <row r="9">
          <cell r="A9" t="str">
            <v>COD00611827</v>
          </cell>
          <cell r="B9" t="str">
            <v>Services</v>
          </cell>
          <cell r="C9" t="str">
            <v>Echanges et Gestion</v>
          </cell>
          <cell r="D9" t="str">
            <v>ANTIBES VALBONNE</v>
          </cell>
          <cell r="E9">
            <v>60</v>
          </cell>
          <cell r="F9">
            <v>60</v>
          </cell>
          <cell r="G9" t="str">
            <v>2NDPRO MET. RELATION CLIENTS ET USAGERS</v>
          </cell>
        </row>
        <row r="10">
          <cell r="A10" t="str">
            <v>COD00611828</v>
          </cell>
          <cell r="B10" t="str">
            <v>Production</v>
          </cell>
          <cell r="C10" t="str">
            <v>Agriculture, Pêche, Forêt et Espaces verts</v>
          </cell>
          <cell r="D10" t="str">
            <v>ANTIBES VALBONNE</v>
          </cell>
          <cell r="E10">
            <v>24</v>
          </cell>
          <cell r="F10">
            <v>26</v>
          </cell>
          <cell r="G10" t="str">
            <v>1CAP2A TRAVAUX PAYSAGERS</v>
          </cell>
        </row>
        <row r="11">
          <cell r="A11" t="str">
            <v>COD00611829</v>
          </cell>
          <cell r="B11" t="str">
            <v>Production</v>
          </cell>
          <cell r="C11" t="str">
            <v>Agriculture, Pêche, Forêt et Espaces verts</v>
          </cell>
          <cell r="D11" t="str">
            <v>ANTIBES VALBONNE</v>
          </cell>
          <cell r="E11">
            <v>32</v>
          </cell>
          <cell r="F11">
            <v>32</v>
          </cell>
          <cell r="G11" t="str">
            <v>2DPROA PROD.VEGET.AGRO.EQUIP.HORTICULT.</v>
          </cell>
        </row>
        <row r="12">
          <cell r="A12" t="str">
            <v>COD00611830</v>
          </cell>
          <cell r="B12" t="str">
            <v>Production</v>
          </cell>
          <cell r="C12" t="str">
            <v>Agriculture, Pêche, Forêt et Espaces verts</v>
          </cell>
          <cell r="D12" t="str">
            <v>ANTIBES VALBONNE</v>
          </cell>
          <cell r="E12">
            <v>32</v>
          </cell>
          <cell r="F12">
            <v>32</v>
          </cell>
          <cell r="G12" t="str">
            <v>2DPROA NATURE JARDIN PAYSAGE FORET</v>
          </cell>
        </row>
        <row r="13">
          <cell r="A13" t="str">
            <v>COD00611832</v>
          </cell>
          <cell r="B13" t="str">
            <v>Services</v>
          </cell>
          <cell r="C13" t="str">
            <v>Echanges et Gestion</v>
          </cell>
          <cell r="D13" t="str">
            <v>NICE CAGNES</v>
          </cell>
          <cell r="E13">
            <v>15</v>
          </cell>
          <cell r="F13">
            <v>15</v>
          </cell>
          <cell r="G13" t="str">
            <v>1CAP2  FLEURISTE</v>
          </cell>
        </row>
        <row r="14">
          <cell r="A14" t="str">
            <v>COD00611833</v>
          </cell>
          <cell r="B14" t="str">
            <v>Services</v>
          </cell>
          <cell r="C14" t="str">
            <v>Communication et Information</v>
          </cell>
          <cell r="D14" t="str">
            <v>NICE CAGNES</v>
          </cell>
          <cell r="E14">
            <v>48</v>
          </cell>
          <cell r="F14">
            <v>48</v>
          </cell>
          <cell r="G14" t="str">
            <v>2NDPRO GESTION-ADMINISTRATION</v>
          </cell>
        </row>
        <row r="15">
          <cell r="A15" t="str">
            <v>COD00611838</v>
          </cell>
          <cell r="B15" t="str">
            <v>Production</v>
          </cell>
          <cell r="C15" t="str">
            <v>Transformations</v>
          </cell>
          <cell r="D15" t="str">
            <v>NICE CAGNES</v>
          </cell>
          <cell r="E15">
            <v>24</v>
          </cell>
          <cell r="F15">
            <v>24</v>
          </cell>
          <cell r="G15" t="str">
            <v>2NDPRO BOULANGER-PÂTISSIER</v>
          </cell>
        </row>
        <row r="16">
          <cell r="A16" t="str">
            <v>COD00611839</v>
          </cell>
          <cell r="B16" t="str">
            <v>Services</v>
          </cell>
          <cell r="C16" t="str">
            <v>Communication et Information</v>
          </cell>
          <cell r="D16" t="str">
            <v>CANNES GRASSE</v>
          </cell>
          <cell r="E16">
            <v>60</v>
          </cell>
          <cell r="F16">
            <v>60</v>
          </cell>
          <cell r="G16" t="str">
            <v>2NDPRO GESTION-ADMINISTRATION</v>
          </cell>
        </row>
        <row r="17">
          <cell r="A17" t="str">
            <v>COD00611840</v>
          </cell>
          <cell r="B17" t="str">
            <v>Services</v>
          </cell>
          <cell r="C17" t="str">
            <v>Echanges et Gestion</v>
          </cell>
          <cell r="D17" t="str">
            <v>CANNES GRASSE</v>
          </cell>
          <cell r="E17">
            <v>90</v>
          </cell>
          <cell r="F17">
            <v>90</v>
          </cell>
          <cell r="G17" t="str">
            <v>2NDPRO MET. RELATION CLIENTS ET USAGERS</v>
          </cell>
        </row>
        <row r="18">
          <cell r="A18" t="str">
            <v>COD00611841</v>
          </cell>
          <cell r="B18" t="str">
            <v>Production</v>
          </cell>
          <cell r="C18" t="str">
            <v>Matériaux souples</v>
          </cell>
          <cell r="D18" t="str">
            <v>CANNES GRASSE</v>
          </cell>
          <cell r="E18">
            <v>60</v>
          </cell>
          <cell r="F18">
            <v>60</v>
          </cell>
          <cell r="G18" t="str">
            <v>2NDPRO METIERS DE LA MODE - VÊTEMENT</v>
          </cell>
        </row>
        <row r="19">
          <cell r="A19" t="str">
            <v>COD00611843</v>
          </cell>
          <cell r="B19" t="str">
            <v>Production</v>
          </cell>
          <cell r="C19" t="str">
            <v>Mécanique, Electricité, Electronique</v>
          </cell>
          <cell r="D19" t="str">
            <v>CANNES GRASSE</v>
          </cell>
          <cell r="E19">
            <v>8</v>
          </cell>
          <cell r="F19">
            <v>8</v>
          </cell>
          <cell r="G19" t="str">
            <v>1CAP2 SERRURIER METALLIER -prioritaire</v>
          </cell>
        </row>
        <row r="20">
          <cell r="A20" t="str">
            <v>COD00611845</v>
          </cell>
          <cell r="B20" t="str">
            <v>Production</v>
          </cell>
          <cell r="C20" t="str">
            <v>Mécanique, Electricité, Electronique</v>
          </cell>
          <cell r="D20" t="str">
            <v>CANNES GRASSE</v>
          </cell>
          <cell r="E20">
            <v>24</v>
          </cell>
          <cell r="F20">
            <v>24</v>
          </cell>
          <cell r="G20" t="str">
            <v>2NDPRO ELECTROTEC. ENERG. EQUIP.COMMUNIC</v>
          </cell>
        </row>
        <row r="21">
          <cell r="A21" t="str">
            <v>COD00611846</v>
          </cell>
          <cell r="B21" t="str">
            <v>Production</v>
          </cell>
          <cell r="C21" t="str">
            <v>Mécanique, Electricité, Electronique</v>
          </cell>
          <cell r="D21" t="str">
            <v>CANNES GRASSE</v>
          </cell>
          <cell r="E21">
            <v>24</v>
          </cell>
          <cell r="F21">
            <v>24</v>
          </cell>
          <cell r="G21" t="str">
            <v>2NDPRO TECHNIC. FROID CONDITIONNEMT AIR</v>
          </cell>
        </row>
        <row r="22">
          <cell r="A22" t="str">
            <v>COD00611848</v>
          </cell>
          <cell r="B22" t="str">
            <v>Production</v>
          </cell>
          <cell r="C22" t="str">
            <v>Mécanique, Electricité, Electronique</v>
          </cell>
          <cell r="D22" t="str">
            <v>CANNES GRASSE</v>
          </cell>
          <cell r="E22">
            <v>24</v>
          </cell>
          <cell r="F22">
            <v>24</v>
          </cell>
          <cell r="G22" t="str">
            <v>2NDPRO MAINTENANCE EQUIPEMENTS INDUST.</v>
          </cell>
        </row>
        <row r="23">
          <cell r="A23" t="str">
            <v>COD00611849</v>
          </cell>
          <cell r="B23" t="str">
            <v>Production</v>
          </cell>
          <cell r="C23" t="str">
            <v>Mécanique, Electricité, Electronique</v>
          </cell>
          <cell r="D23" t="str">
            <v>CANNES GRASSE</v>
          </cell>
          <cell r="E23">
            <v>24</v>
          </cell>
          <cell r="F23">
            <v>24</v>
          </cell>
          <cell r="G23" t="str">
            <v>2NDPRO SYSTEMES ELECTRONIQUES NUMERIQUES</v>
          </cell>
        </row>
        <row r="24">
          <cell r="A24" t="str">
            <v>COD00611855</v>
          </cell>
          <cell r="B24" t="str">
            <v>Production</v>
          </cell>
          <cell r="C24" t="str">
            <v>Génie civil, Construction, Bois</v>
          </cell>
          <cell r="D24" t="str">
            <v>CANNES GRASSE</v>
          </cell>
          <cell r="E24">
            <v>15</v>
          </cell>
          <cell r="F24">
            <v>15</v>
          </cell>
          <cell r="G24" t="str">
            <v>2NDPRO TECHNICIEN MENUISIER AGENCEUR</v>
          </cell>
        </row>
        <row r="25">
          <cell r="A25" t="str">
            <v>COD00611856</v>
          </cell>
          <cell r="B25" t="str">
            <v>Production</v>
          </cell>
          <cell r="C25" t="str">
            <v>Génie civil, Construction, Bois</v>
          </cell>
          <cell r="D25" t="str">
            <v>CANNES GRASSE</v>
          </cell>
          <cell r="E25">
            <v>15</v>
          </cell>
          <cell r="F25">
            <v>15</v>
          </cell>
          <cell r="G25" t="str">
            <v>2NDPRO TECHNICIEN BAT. : ORG.REAL.GROS O</v>
          </cell>
        </row>
        <row r="26">
          <cell r="A26" t="str">
            <v>COD00611857</v>
          </cell>
          <cell r="B26" t="str">
            <v>Production</v>
          </cell>
          <cell r="C26" t="str">
            <v>Génie civil, Construction, Bois</v>
          </cell>
          <cell r="D26" t="str">
            <v>CANNES GRASSE</v>
          </cell>
          <cell r="E26">
            <v>15</v>
          </cell>
          <cell r="F26">
            <v>15</v>
          </cell>
          <cell r="G26" t="str">
            <v>2NDPRO TECHN. ETUDES BAT.A ETUDES &amp; ECO.</v>
          </cell>
        </row>
        <row r="27">
          <cell r="A27" t="str">
            <v>COD00611858</v>
          </cell>
          <cell r="B27" t="str">
            <v>Production</v>
          </cell>
          <cell r="C27" t="str">
            <v>Mécanique, Electricité, Electronique</v>
          </cell>
          <cell r="D27" t="str">
            <v>CANNES GRASSE</v>
          </cell>
          <cell r="E27">
            <v>30</v>
          </cell>
          <cell r="F27">
            <v>30</v>
          </cell>
          <cell r="G27" t="str">
            <v>2NDPRO ELECTROTEC. ENERG. EQUIP.COMMUNIC</v>
          </cell>
        </row>
        <row r="28">
          <cell r="A28" t="str">
            <v>COD00611860</v>
          </cell>
          <cell r="B28" t="str">
            <v>Production</v>
          </cell>
          <cell r="C28" t="str">
            <v>Mécanique, Electricité, Electronique</v>
          </cell>
          <cell r="D28" t="str">
            <v>CANNES GRASSE</v>
          </cell>
          <cell r="E28">
            <v>30</v>
          </cell>
          <cell r="F28">
            <v>30</v>
          </cell>
          <cell r="G28" t="str">
            <v>2NDPRO MAINT.VEHIC.AUTO : VOIT.PARTICUL.</v>
          </cell>
        </row>
        <row r="29">
          <cell r="A29" t="str">
            <v>COD00611862</v>
          </cell>
          <cell r="B29" t="str">
            <v>Production</v>
          </cell>
          <cell r="C29" t="str">
            <v>Transformations</v>
          </cell>
          <cell r="D29" t="str">
            <v>CANNES GRASSE</v>
          </cell>
          <cell r="E29">
            <v>6</v>
          </cell>
          <cell r="F29">
            <v>6</v>
          </cell>
          <cell r="G29" t="str">
            <v>1CAP2 CUISINE -prioritaire</v>
          </cell>
        </row>
        <row r="30">
          <cell r="A30" t="str">
            <v>COD00611864</v>
          </cell>
          <cell r="B30" t="str">
            <v>Services</v>
          </cell>
          <cell r="C30" t="str">
            <v>Communication et Information</v>
          </cell>
          <cell r="D30" t="str">
            <v>CANNES GRASSE</v>
          </cell>
          <cell r="E30">
            <v>48</v>
          </cell>
          <cell r="F30">
            <v>48</v>
          </cell>
          <cell r="G30" t="str">
            <v>2NDPRO GESTION-ADMINISTRATION</v>
          </cell>
        </row>
        <row r="31">
          <cell r="A31" t="str">
            <v>COD00611866</v>
          </cell>
          <cell r="B31" t="str">
            <v>Services</v>
          </cell>
          <cell r="C31" t="str">
            <v>Services à la collectivité</v>
          </cell>
          <cell r="D31" t="str">
            <v>CANNES GRASSE</v>
          </cell>
          <cell r="E31">
            <v>15</v>
          </cell>
          <cell r="F31">
            <v>15</v>
          </cell>
          <cell r="G31" t="str">
            <v>2NDPRO HYGIENE PROPRETE STERILISATION</v>
          </cell>
        </row>
        <row r="32">
          <cell r="A32" t="str">
            <v>COD00611869</v>
          </cell>
          <cell r="B32" t="str">
            <v>Services</v>
          </cell>
          <cell r="C32" t="str">
            <v>Echanges et Gestion</v>
          </cell>
          <cell r="D32" t="str">
            <v>CANNES GRASSE</v>
          </cell>
          <cell r="E32">
            <v>60</v>
          </cell>
          <cell r="F32">
            <v>60</v>
          </cell>
          <cell r="G32" t="str">
            <v>2NDPRO MET. RELATION CLIENTS ET USAGERS</v>
          </cell>
        </row>
        <row r="33">
          <cell r="A33" t="str">
            <v>COD00611870</v>
          </cell>
          <cell r="B33" t="str">
            <v>Production</v>
          </cell>
          <cell r="C33" t="str">
            <v>Mécanique, Electricité, Electronique</v>
          </cell>
          <cell r="D33" t="str">
            <v>MENTON ROYA</v>
          </cell>
          <cell r="E33">
            <v>12</v>
          </cell>
          <cell r="F33">
            <v>12</v>
          </cell>
          <cell r="G33" t="str">
            <v>1CAP2  METIERS ENSEIGNE SIGNALETIQUE</v>
          </cell>
        </row>
        <row r="34">
          <cell r="A34" t="str">
            <v>COD00611872</v>
          </cell>
          <cell r="B34" t="str">
            <v>Production</v>
          </cell>
          <cell r="C34" t="str">
            <v>Mécanique, Electricité, Electronique</v>
          </cell>
          <cell r="D34" t="str">
            <v>MENTON ROYA</v>
          </cell>
          <cell r="E34">
            <v>45</v>
          </cell>
          <cell r="F34">
            <v>45</v>
          </cell>
          <cell r="G34" t="str">
            <v>2NDPRO ELECTROTEC. ENERG. EQUIP.COMMUNIC</v>
          </cell>
        </row>
        <row r="35">
          <cell r="A35" t="str">
            <v>COD00611873</v>
          </cell>
          <cell r="B35" t="str">
            <v>Production</v>
          </cell>
          <cell r="C35" t="str">
            <v>Transformations</v>
          </cell>
          <cell r="D35" t="str">
            <v>MENTON ROYA</v>
          </cell>
          <cell r="E35">
            <v>24</v>
          </cell>
          <cell r="F35">
            <v>24</v>
          </cell>
          <cell r="G35" t="str">
            <v>2NDPRO TECHN. MAINT. SYST.ENERG.CLIMATIQ</v>
          </cell>
        </row>
        <row r="36">
          <cell r="A36" t="str">
            <v>COD00611876</v>
          </cell>
          <cell r="B36" t="str">
            <v>Production</v>
          </cell>
          <cell r="C36" t="str">
            <v>Transformations</v>
          </cell>
          <cell r="D36" t="str">
            <v>MENTON ROYA</v>
          </cell>
          <cell r="E36">
            <v>6</v>
          </cell>
          <cell r="F36">
            <v>6</v>
          </cell>
          <cell r="G36" t="str">
            <v>1CAP2 CUISINE -prioritaire</v>
          </cell>
        </row>
        <row r="37">
          <cell r="A37" t="str">
            <v>COD00611878</v>
          </cell>
          <cell r="B37" t="str">
            <v>Services</v>
          </cell>
          <cell r="C37" t="str">
            <v>Echanges et Gestion</v>
          </cell>
          <cell r="D37" t="str">
            <v>MENTON ROYA</v>
          </cell>
          <cell r="E37">
            <v>45</v>
          </cell>
          <cell r="F37">
            <v>45</v>
          </cell>
          <cell r="G37" t="str">
            <v>2NDPRO MET. RELATION CLIENTS ET USAGERS</v>
          </cell>
        </row>
        <row r="38">
          <cell r="A38" t="str">
            <v>COD00611879</v>
          </cell>
          <cell r="B38" t="str">
            <v>Services</v>
          </cell>
          <cell r="C38" t="str">
            <v>Communication et Information</v>
          </cell>
          <cell r="D38" t="str">
            <v>MENTON ROYA</v>
          </cell>
          <cell r="E38">
            <v>30</v>
          </cell>
          <cell r="F38">
            <v>30</v>
          </cell>
          <cell r="G38" t="str">
            <v>2NDPRO GESTION-ADMINISTRATION</v>
          </cell>
        </row>
        <row r="39">
          <cell r="A39" t="str">
            <v>COD00611883</v>
          </cell>
          <cell r="B39" t="str">
            <v>Production</v>
          </cell>
          <cell r="C39" t="str">
            <v>Génie civil, Construction, Bois</v>
          </cell>
          <cell r="D39" t="str">
            <v>NICE EST</v>
          </cell>
          <cell r="E39">
            <v>12</v>
          </cell>
          <cell r="F39">
            <v>12</v>
          </cell>
          <cell r="G39" t="str">
            <v>1CAP2 PEINTRE-APPLIC.REVET.-prioritaire</v>
          </cell>
        </row>
        <row r="40">
          <cell r="A40" t="str">
            <v>COD00611884</v>
          </cell>
          <cell r="B40" t="str">
            <v>Production</v>
          </cell>
          <cell r="C40" t="str">
            <v>Génie civil, Construction, Bois</v>
          </cell>
          <cell r="D40" t="str">
            <v>NICE EST</v>
          </cell>
          <cell r="E40">
            <v>12</v>
          </cell>
          <cell r="F40">
            <v>12</v>
          </cell>
          <cell r="G40" t="str">
            <v>1CAP2 MACON -prioritaire</v>
          </cell>
        </row>
        <row r="41">
          <cell r="A41" t="str">
            <v>COD00611885</v>
          </cell>
          <cell r="B41" t="str">
            <v>Production</v>
          </cell>
          <cell r="C41" t="str">
            <v>Génie civil, Construction, Bois</v>
          </cell>
          <cell r="D41" t="str">
            <v>NICE EST</v>
          </cell>
          <cell r="E41">
            <v>15</v>
          </cell>
          <cell r="F41">
            <v>15</v>
          </cell>
          <cell r="G41" t="str">
            <v>2NDPRO TECHN. ETUDES BAT.A ETUDES &amp; ECO.</v>
          </cell>
        </row>
        <row r="42">
          <cell r="A42" t="str">
            <v>COD00611886</v>
          </cell>
          <cell r="B42" t="str">
            <v>Production</v>
          </cell>
          <cell r="C42" t="str">
            <v>Génie civil, Construction, Bois</v>
          </cell>
          <cell r="D42" t="str">
            <v>NICE EST</v>
          </cell>
          <cell r="E42">
            <v>15</v>
          </cell>
          <cell r="F42">
            <v>15</v>
          </cell>
          <cell r="G42" t="str">
            <v>2NDPRO TECHNICIEN BAT. : ORG.REAL.GROS O</v>
          </cell>
        </row>
        <row r="43">
          <cell r="A43" t="str">
            <v>COD00611887</v>
          </cell>
          <cell r="B43" t="str">
            <v>Production</v>
          </cell>
          <cell r="C43" t="str">
            <v>Génie civil, Construction, Bois</v>
          </cell>
          <cell r="D43" t="str">
            <v>NICE EST</v>
          </cell>
          <cell r="E43">
            <v>15</v>
          </cell>
          <cell r="F43">
            <v>15</v>
          </cell>
          <cell r="G43" t="str">
            <v>2NDPRO TECHN. ETUDES BAT B ASSIST.ARCHI.</v>
          </cell>
        </row>
        <row r="44">
          <cell r="A44" t="str">
            <v>COD00611888</v>
          </cell>
          <cell r="B44" t="str">
            <v>Production</v>
          </cell>
          <cell r="C44" t="str">
            <v>Mécanique, Electricité, Electronique</v>
          </cell>
          <cell r="D44" t="str">
            <v>NICE EST</v>
          </cell>
          <cell r="E44">
            <v>15</v>
          </cell>
          <cell r="F44">
            <v>15</v>
          </cell>
          <cell r="G44" t="str">
            <v>2NDPRO ELECTROTEC. ENERG. EQUIP.COMMUNIC</v>
          </cell>
        </row>
        <row r="45">
          <cell r="A45" t="str">
            <v>COD00611889</v>
          </cell>
          <cell r="B45" t="str">
            <v>Production</v>
          </cell>
          <cell r="C45" t="str">
            <v>Transformations</v>
          </cell>
          <cell r="D45" t="str">
            <v>NICE EST</v>
          </cell>
          <cell r="E45">
            <v>15</v>
          </cell>
          <cell r="F45">
            <v>15</v>
          </cell>
          <cell r="G45" t="str">
            <v>2NDPRO TECHN.INSTALL.SYST.ENERG.CLIMATIQ</v>
          </cell>
        </row>
        <row r="46">
          <cell r="A46" t="str">
            <v>COD00611890</v>
          </cell>
          <cell r="B46" t="str">
            <v>Production</v>
          </cell>
          <cell r="C46" t="str">
            <v>Génie civil, Construction, Bois</v>
          </cell>
          <cell r="D46" t="str">
            <v>NICE EST</v>
          </cell>
          <cell r="E46">
            <v>15</v>
          </cell>
          <cell r="F46">
            <v>15</v>
          </cell>
          <cell r="G46" t="str">
            <v>2NDPRO AMENAGEMENT FINITION BATIMENT</v>
          </cell>
        </row>
        <row r="47">
          <cell r="A47" t="str">
            <v>COD00611891</v>
          </cell>
          <cell r="B47" t="str">
            <v>Production</v>
          </cell>
          <cell r="C47" t="str">
            <v>Génie civil, Construction, Bois</v>
          </cell>
          <cell r="D47" t="str">
            <v>NICE EST</v>
          </cell>
          <cell r="E47">
            <v>15</v>
          </cell>
          <cell r="F47">
            <v>15</v>
          </cell>
          <cell r="G47" t="str">
            <v>2NDPRO OUVRAG.BAT. ALU VERRE MATERX SYNT</v>
          </cell>
        </row>
        <row r="48">
          <cell r="A48" t="str">
            <v>COD00611893</v>
          </cell>
          <cell r="B48" t="str">
            <v>Production</v>
          </cell>
          <cell r="C48" t="str">
            <v>Génie civil, Construction, Bois</v>
          </cell>
          <cell r="D48" t="str">
            <v>NICE EST</v>
          </cell>
          <cell r="E48">
            <v>24</v>
          </cell>
          <cell r="F48">
            <v>24</v>
          </cell>
          <cell r="G48" t="str">
            <v>1CAP2  EBENISTE</v>
          </cell>
        </row>
        <row r="49">
          <cell r="A49" t="str">
            <v>COD00611894</v>
          </cell>
          <cell r="B49" t="str">
            <v>Production</v>
          </cell>
          <cell r="C49" t="str">
            <v>Mécanique, Electricité, Electronique</v>
          </cell>
          <cell r="D49" t="str">
            <v>NICE EST</v>
          </cell>
          <cell r="E49">
            <v>8</v>
          </cell>
          <cell r="F49">
            <v>8</v>
          </cell>
          <cell r="G49" t="str">
            <v>1CAP2 FERRONNIER</v>
          </cell>
        </row>
        <row r="50">
          <cell r="A50" t="str">
            <v>COD00611895</v>
          </cell>
          <cell r="B50" t="str">
            <v>Production</v>
          </cell>
          <cell r="C50" t="str">
            <v>Transformations</v>
          </cell>
          <cell r="D50" t="str">
            <v>NICE EST</v>
          </cell>
          <cell r="E50">
            <v>24</v>
          </cell>
          <cell r="F50">
            <v>24</v>
          </cell>
          <cell r="G50" t="str">
            <v>1CAP2  ART TEC. BIJ. JOAILL.OP.BIJ.JOAIL</v>
          </cell>
        </row>
        <row r="51">
          <cell r="A51" t="str">
            <v>COD00611896</v>
          </cell>
          <cell r="B51" t="str">
            <v>Production</v>
          </cell>
          <cell r="C51" t="str">
            <v>Mécanique, Electricité, Electronique</v>
          </cell>
          <cell r="D51" t="str">
            <v>NICE EST</v>
          </cell>
          <cell r="E51">
            <v>12</v>
          </cell>
          <cell r="F51">
            <v>12</v>
          </cell>
          <cell r="G51" t="str">
            <v>1CAP2  HORLOGERIE</v>
          </cell>
        </row>
        <row r="52">
          <cell r="A52" t="str">
            <v>COD00611897</v>
          </cell>
          <cell r="B52" t="str">
            <v>Production</v>
          </cell>
          <cell r="C52" t="str">
            <v>Matériaux souples</v>
          </cell>
          <cell r="D52" t="str">
            <v>NICE EST</v>
          </cell>
          <cell r="E52">
            <v>8</v>
          </cell>
          <cell r="F52">
            <v>8</v>
          </cell>
          <cell r="G52" t="str">
            <v>1CAP2  TAPISSIER-E AMEUBLEMENT EN SIEGE</v>
          </cell>
        </row>
        <row r="53">
          <cell r="A53" t="str">
            <v>COD00611899</v>
          </cell>
          <cell r="B53" t="str">
            <v>Production</v>
          </cell>
          <cell r="C53" t="str">
            <v>Matériaux souples</v>
          </cell>
          <cell r="D53" t="str">
            <v>NICE EST</v>
          </cell>
          <cell r="E53">
            <v>8</v>
          </cell>
          <cell r="F53">
            <v>10</v>
          </cell>
          <cell r="G53" t="str">
            <v>1CAP2  SELLERIE GENERALE</v>
          </cell>
        </row>
        <row r="54">
          <cell r="A54" t="str">
            <v>COD00611900</v>
          </cell>
          <cell r="B54" t="str">
            <v>Production</v>
          </cell>
          <cell r="C54" t="str">
            <v>Mécanique, Electricité, Electronique</v>
          </cell>
          <cell r="D54" t="str">
            <v>NICE EST</v>
          </cell>
          <cell r="E54">
            <v>24</v>
          </cell>
          <cell r="F54">
            <v>24</v>
          </cell>
          <cell r="G54" t="str">
            <v>2NDPRO MICROTECHNIQUES</v>
          </cell>
        </row>
        <row r="55">
          <cell r="A55" t="str">
            <v>COD00611910</v>
          </cell>
          <cell r="B55" t="str">
            <v>Services</v>
          </cell>
          <cell r="C55" t="str">
            <v>Communication et Information</v>
          </cell>
          <cell r="D55" t="str">
            <v>NICE TROIS VALLEES</v>
          </cell>
          <cell r="E55">
            <v>30</v>
          </cell>
          <cell r="F55">
            <v>30</v>
          </cell>
          <cell r="G55" t="str">
            <v>2NDPRO ESTHETIQUE COSMETIQUE PARFUMERIE</v>
          </cell>
        </row>
        <row r="56">
          <cell r="A56" t="str">
            <v>COD00611913</v>
          </cell>
          <cell r="B56" t="str">
            <v>Services</v>
          </cell>
          <cell r="C56" t="str">
            <v>Communication et Information</v>
          </cell>
          <cell r="D56" t="str">
            <v>NICE TROIS VALLEES</v>
          </cell>
          <cell r="E56">
            <v>60</v>
          </cell>
          <cell r="F56">
            <v>60</v>
          </cell>
          <cell r="G56" t="str">
            <v>2NDPRO GESTION-ADMINISTRATION</v>
          </cell>
        </row>
        <row r="57">
          <cell r="A57" t="str">
            <v>COD00611915</v>
          </cell>
          <cell r="B57" t="str">
            <v>Services</v>
          </cell>
          <cell r="C57" t="str">
            <v>Communication et Information</v>
          </cell>
          <cell r="D57" t="str">
            <v>NICE TROIS VALLEES</v>
          </cell>
          <cell r="E57">
            <v>86</v>
          </cell>
          <cell r="F57">
            <v>86</v>
          </cell>
          <cell r="G57" t="str">
            <v>2NDPRO GESTION-ADMINISTRATION</v>
          </cell>
        </row>
        <row r="58">
          <cell r="A58" t="str">
            <v>COD00611917</v>
          </cell>
          <cell r="B58" t="str">
            <v>Production</v>
          </cell>
          <cell r="C58" t="str">
            <v>Mécanique, Electricité, Electronique</v>
          </cell>
          <cell r="D58" t="str">
            <v>NICE CAGNES</v>
          </cell>
          <cell r="E58">
            <v>30</v>
          </cell>
          <cell r="F58">
            <v>30</v>
          </cell>
          <cell r="G58" t="str">
            <v>2NDPRO SYSTEMES ELECTRONIQUES NUMERIQUES</v>
          </cell>
        </row>
        <row r="59">
          <cell r="A59" t="str">
            <v>COD00611918</v>
          </cell>
          <cell r="B59" t="str">
            <v>Production</v>
          </cell>
          <cell r="C59" t="str">
            <v>Mécanique, Electricité, Electronique</v>
          </cell>
          <cell r="D59" t="str">
            <v>NICE CAGNES</v>
          </cell>
          <cell r="E59">
            <v>24</v>
          </cell>
          <cell r="F59">
            <v>24</v>
          </cell>
          <cell r="G59" t="str">
            <v>2NDPRO ELECTROTEC. ENERG. EQUIP.COMMUNIC</v>
          </cell>
        </row>
        <row r="60">
          <cell r="A60" t="str">
            <v>COD00612285</v>
          </cell>
          <cell r="B60" t="str">
            <v>Production</v>
          </cell>
          <cell r="C60" t="str">
            <v>Génie civil, Construction, Bois</v>
          </cell>
          <cell r="D60" t="str">
            <v>CANNES GRASSE</v>
          </cell>
          <cell r="E60">
            <v>12</v>
          </cell>
          <cell r="F60">
            <v>12</v>
          </cell>
          <cell r="G60" t="str">
            <v>1CAP2 MAINT.BATIM. DE COLL. -prioritaire</v>
          </cell>
        </row>
        <row r="61">
          <cell r="A61" t="str">
            <v>COD00612327</v>
          </cell>
          <cell r="B61" t="str">
            <v>Production</v>
          </cell>
          <cell r="C61" t="str">
            <v>Matériaux souples</v>
          </cell>
          <cell r="D61" t="str">
            <v>NICE EST</v>
          </cell>
          <cell r="E61">
            <v>30</v>
          </cell>
          <cell r="F61">
            <v>32</v>
          </cell>
          <cell r="G61" t="str">
            <v>2NDPRO METIERS DE LA MODE - VÊTEMENT</v>
          </cell>
        </row>
        <row r="62">
          <cell r="A62" t="str">
            <v>COD00612354</v>
          </cell>
          <cell r="B62" t="str">
            <v>Production</v>
          </cell>
          <cell r="C62" t="str">
            <v>Transformations</v>
          </cell>
          <cell r="D62" t="str">
            <v>ANTIBES VALBONNE</v>
          </cell>
          <cell r="E62">
            <v>10</v>
          </cell>
          <cell r="F62">
            <v>10</v>
          </cell>
          <cell r="G62" t="str">
            <v>1CAP2 TOURNAGE EN CERAMIQUE</v>
          </cell>
        </row>
        <row r="63">
          <cell r="A63" t="str">
            <v>COD00612373</v>
          </cell>
          <cell r="B63" t="str">
            <v>Production</v>
          </cell>
          <cell r="C63" t="str">
            <v>Transformations</v>
          </cell>
          <cell r="D63" t="str">
            <v>NICE CAGNES</v>
          </cell>
          <cell r="E63">
            <v>12</v>
          </cell>
          <cell r="F63">
            <v>12</v>
          </cell>
          <cell r="G63" t="str">
            <v>1CAP2 CUISINE -prioritaire</v>
          </cell>
        </row>
        <row r="64">
          <cell r="A64" t="str">
            <v>COD00612374</v>
          </cell>
          <cell r="B64" t="str">
            <v>Production</v>
          </cell>
          <cell r="C64" t="str">
            <v>Transformations</v>
          </cell>
          <cell r="D64" t="str">
            <v>NICE CAGNES</v>
          </cell>
          <cell r="E64">
            <v>12</v>
          </cell>
          <cell r="F64">
            <v>12</v>
          </cell>
          <cell r="G64" t="str">
            <v>1CAP2  PÂTISSIER</v>
          </cell>
        </row>
        <row r="65">
          <cell r="A65" t="str">
            <v>COD00612375</v>
          </cell>
          <cell r="B65" t="str">
            <v>Services</v>
          </cell>
          <cell r="C65" t="str">
            <v>Communication et Information</v>
          </cell>
          <cell r="D65" t="str">
            <v>NICE CAGNES</v>
          </cell>
          <cell r="E65">
            <v>12</v>
          </cell>
          <cell r="F65">
            <v>12</v>
          </cell>
          <cell r="G65" t="str">
            <v>1CAP2 RESTAURANT -prioritaire</v>
          </cell>
        </row>
        <row r="66">
          <cell r="A66" t="str">
            <v>COD00612379</v>
          </cell>
          <cell r="B66" t="str">
            <v>Services</v>
          </cell>
          <cell r="C66" t="str">
            <v>Communication et Information</v>
          </cell>
          <cell r="D66" t="str">
            <v>CANNES GRASSE</v>
          </cell>
          <cell r="E66">
            <v>12</v>
          </cell>
          <cell r="F66">
            <v>12</v>
          </cell>
          <cell r="G66" t="str">
            <v>1CAP2 RESTAURANT -prioritaire</v>
          </cell>
        </row>
        <row r="67">
          <cell r="A67" t="str">
            <v>COD00612391</v>
          </cell>
          <cell r="B67" t="str">
            <v>Services</v>
          </cell>
          <cell r="C67" t="str">
            <v>Echanges et Gestion</v>
          </cell>
          <cell r="D67" t="str">
            <v>NICE TROIS VALLEES</v>
          </cell>
          <cell r="E67">
            <v>60</v>
          </cell>
          <cell r="F67">
            <v>60</v>
          </cell>
          <cell r="G67" t="str">
            <v>2NDPRO MET. RELATION CLIENTS ET USAGERS</v>
          </cell>
        </row>
        <row r="68">
          <cell r="A68" t="str">
            <v>COD00612404</v>
          </cell>
          <cell r="B68" t="str">
            <v>Services</v>
          </cell>
          <cell r="C68" t="str">
            <v>Echanges et Gestion</v>
          </cell>
          <cell r="D68" t="str">
            <v>NICE CAGNES</v>
          </cell>
          <cell r="E68">
            <v>54</v>
          </cell>
          <cell r="F68">
            <v>54</v>
          </cell>
          <cell r="G68" t="str">
            <v>2NDPRO MET. RELATION CLIENTS ET USAGERS</v>
          </cell>
        </row>
        <row r="69">
          <cell r="A69" t="str">
            <v>COD00612405</v>
          </cell>
          <cell r="B69" t="str">
            <v>Services</v>
          </cell>
          <cell r="C69" t="str">
            <v>Echanges et Gestion</v>
          </cell>
          <cell r="D69" t="str">
            <v>CANNES GRASSE</v>
          </cell>
          <cell r="E69">
            <v>24</v>
          </cell>
          <cell r="F69">
            <v>24</v>
          </cell>
          <cell r="G69" t="str">
            <v>2NDPRO LOGISTIQUE ET TRANSPORT</v>
          </cell>
        </row>
        <row r="70">
          <cell r="A70" t="str">
            <v>COD00612406</v>
          </cell>
          <cell r="B70" t="str">
            <v>Services</v>
          </cell>
          <cell r="C70" t="str">
            <v>Communication et Information</v>
          </cell>
          <cell r="D70" t="str">
            <v>NICE EST</v>
          </cell>
          <cell r="E70">
            <v>45</v>
          </cell>
          <cell r="F70">
            <v>45</v>
          </cell>
          <cell r="G70" t="str">
            <v>2NDPRO GESTION-ADMINISTRATION</v>
          </cell>
        </row>
        <row r="71">
          <cell r="A71" t="str">
            <v>COD00612411</v>
          </cell>
          <cell r="B71" t="str">
            <v>Production</v>
          </cell>
          <cell r="C71" t="str">
            <v>Mécanique, Electricité, Electronique</v>
          </cell>
          <cell r="D71" t="str">
            <v>NICE EST</v>
          </cell>
          <cell r="E71">
            <v>15</v>
          </cell>
          <cell r="F71">
            <v>15</v>
          </cell>
          <cell r="G71" t="str">
            <v>2NDPRO TECHNIC. FROID CONDITIONNEMT AIR</v>
          </cell>
        </row>
        <row r="72">
          <cell r="A72" t="str">
            <v>COD00612413</v>
          </cell>
          <cell r="B72" t="str">
            <v>Production</v>
          </cell>
          <cell r="C72" t="str">
            <v>Matériaux souples</v>
          </cell>
          <cell r="D72" t="str">
            <v>NICE EST</v>
          </cell>
          <cell r="E72">
            <v>11</v>
          </cell>
          <cell r="F72">
            <v>10</v>
          </cell>
          <cell r="G72" t="str">
            <v>1CAP2 METIERS MODE-VÊT.FLOU -prioritaire</v>
          </cell>
        </row>
        <row r="73">
          <cell r="A73" t="str">
            <v>COD00612423</v>
          </cell>
          <cell r="B73" t="str">
            <v>Production</v>
          </cell>
          <cell r="C73" t="str">
            <v>Mécanique, Electricité, Electronique</v>
          </cell>
          <cell r="D73" t="str">
            <v>CANNES GRASSE</v>
          </cell>
          <cell r="E73">
            <v>20</v>
          </cell>
          <cell r="F73">
            <v>20</v>
          </cell>
          <cell r="G73" t="str">
            <v>2NDPRO MAINT.VEHIC.AUTO. : MOTOCYCLES</v>
          </cell>
        </row>
        <row r="74">
          <cell r="A74" t="str">
            <v>COD00612424</v>
          </cell>
          <cell r="B74" t="str">
            <v>Production</v>
          </cell>
          <cell r="C74" t="str">
            <v>Génie civil, Construction, Bois</v>
          </cell>
          <cell r="D74" t="str">
            <v>CANNES GRASSE</v>
          </cell>
          <cell r="E74">
            <v>6</v>
          </cell>
          <cell r="F74">
            <v>6</v>
          </cell>
          <cell r="G74" t="str">
            <v>1CAP2 MENUISIER FABRICT MEN.-prioritaire</v>
          </cell>
        </row>
        <row r="75">
          <cell r="A75" t="str">
            <v>COD00612431</v>
          </cell>
          <cell r="B75" t="str">
            <v>Production</v>
          </cell>
          <cell r="C75" t="str">
            <v>Agriculture, Pêche, Forêt et Espaces verts</v>
          </cell>
          <cell r="D75" t="str">
            <v>NICE TROIS VALLEES</v>
          </cell>
          <cell r="E75">
            <v>15</v>
          </cell>
          <cell r="F75">
            <v>15</v>
          </cell>
          <cell r="G75" t="str">
            <v>2DPROA NATURE JARDIN PAYSAGE FORET</v>
          </cell>
        </row>
        <row r="76">
          <cell r="A76" t="str">
            <v>COD00612432</v>
          </cell>
          <cell r="B76" t="str">
            <v>Services</v>
          </cell>
          <cell r="C76" t="str">
            <v>Communication et Information</v>
          </cell>
          <cell r="D76" t="str">
            <v>NICE TROIS VALLEES</v>
          </cell>
          <cell r="E76">
            <v>7</v>
          </cell>
          <cell r="F76">
            <v>7</v>
          </cell>
          <cell r="G76" t="str">
            <v>1CAP2 ASS.TECH.MIL.FAM.COL.-prioritaire</v>
          </cell>
        </row>
        <row r="77">
          <cell r="A77" t="str">
            <v>COD00612433</v>
          </cell>
          <cell r="B77" t="str">
            <v>Services</v>
          </cell>
          <cell r="C77" t="str">
            <v>Communication et Information</v>
          </cell>
          <cell r="D77" t="str">
            <v>CANNES GRASSE</v>
          </cell>
          <cell r="E77">
            <v>12</v>
          </cell>
          <cell r="F77">
            <v>12</v>
          </cell>
          <cell r="G77" t="str">
            <v>1CAP2 ASS.TECH.MIL.FAM.COL.-prioritaire</v>
          </cell>
        </row>
        <row r="78">
          <cell r="A78" t="str">
            <v>COD00612434</v>
          </cell>
          <cell r="B78" t="str">
            <v>Production</v>
          </cell>
          <cell r="C78" t="str">
            <v>Mécanique, Electricité, Electronique</v>
          </cell>
          <cell r="D78" t="str">
            <v>CANNES GRASSE</v>
          </cell>
          <cell r="E78">
            <v>15</v>
          </cell>
          <cell r="F78">
            <v>15</v>
          </cell>
          <cell r="G78" t="str">
            <v>2NDPRO MAINTENANCE EQUIPEMENTS INDUST.</v>
          </cell>
        </row>
        <row r="79">
          <cell r="A79" t="str">
            <v>COD00612438</v>
          </cell>
          <cell r="B79" t="str">
            <v>Production</v>
          </cell>
          <cell r="C79" t="str">
            <v>Mécanique, Electricité, Electronique</v>
          </cell>
          <cell r="D79" t="str">
            <v>NICE CAGNES</v>
          </cell>
          <cell r="E79">
            <v>60</v>
          </cell>
          <cell r="F79">
            <v>60</v>
          </cell>
          <cell r="G79" t="str">
            <v>2NDPRO MAINT.VEHIC.AUTO : VOIT.PARTICUL.</v>
          </cell>
        </row>
        <row r="80">
          <cell r="A80" t="str">
            <v>COD00612439</v>
          </cell>
          <cell r="B80" t="str">
            <v>Services</v>
          </cell>
          <cell r="C80" t="str">
            <v>Echanges et Gestion</v>
          </cell>
          <cell r="D80" t="str">
            <v>NICE TROIS VALLEES</v>
          </cell>
          <cell r="E80">
            <v>24</v>
          </cell>
          <cell r="F80">
            <v>24</v>
          </cell>
          <cell r="G80" t="str">
            <v>2NDPRO MET. RELATION CLIENTS ET USAGERS</v>
          </cell>
        </row>
        <row r="81">
          <cell r="A81" t="str">
            <v>COD00612464</v>
          </cell>
          <cell r="B81" t="str">
            <v>Services</v>
          </cell>
          <cell r="C81" t="str">
            <v>Echanges et Gestion</v>
          </cell>
          <cell r="D81" t="str">
            <v>NICE EST</v>
          </cell>
          <cell r="E81">
            <v>60</v>
          </cell>
          <cell r="F81">
            <v>60</v>
          </cell>
          <cell r="G81" t="str">
            <v>2NDPRO MET. RELATION CLIENTS ET USAGERS</v>
          </cell>
        </row>
        <row r="82">
          <cell r="A82" t="str">
            <v>COD00612475</v>
          </cell>
          <cell r="B82" t="str">
            <v>Services</v>
          </cell>
          <cell r="C82" t="str">
            <v>Communication et Information</v>
          </cell>
          <cell r="D82" t="str">
            <v>MENTON ROYA</v>
          </cell>
          <cell r="E82">
            <v>6</v>
          </cell>
          <cell r="F82">
            <v>6</v>
          </cell>
          <cell r="G82" t="str">
            <v>1CAP2 SERV.BRASSERIE-CAFE -prioritaire</v>
          </cell>
        </row>
        <row r="83">
          <cell r="A83" t="str">
            <v>COD00612479</v>
          </cell>
          <cell r="B83" t="str">
            <v>Production</v>
          </cell>
          <cell r="C83" t="str">
            <v>Mécanique, Electricité, Electronique</v>
          </cell>
          <cell r="D83" t="str">
            <v>CANNES GRASSE</v>
          </cell>
          <cell r="E83">
            <v>12</v>
          </cell>
          <cell r="F83">
            <v>12</v>
          </cell>
          <cell r="G83" t="str">
            <v>2NDPRO OUVRAGES DU BATIMENT METALLERIE</v>
          </cell>
        </row>
        <row r="84">
          <cell r="A84" t="str">
            <v>COD00612480</v>
          </cell>
          <cell r="B84" t="str">
            <v>Services</v>
          </cell>
          <cell r="C84" t="str">
            <v>Echanges et Gestion</v>
          </cell>
          <cell r="D84" t="str">
            <v>NICE CAGNES</v>
          </cell>
          <cell r="E84">
            <v>6</v>
          </cell>
          <cell r="F84">
            <v>6</v>
          </cell>
          <cell r="G84" t="str">
            <v>1CAP2 EMP.VENTE.PR.EQU.COUR.-prioritaire</v>
          </cell>
        </row>
        <row r="85">
          <cell r="A85" t="str">
            <v>COD00612481</v>
          </cell>
          <cell r="B85" t="str">
            <v>Production</v>
          </cell>
          <cell r="C85" t="str">
            <v>Génie civil, Construction, Bois</v>
          </cell>
          <cell r="D85" t="str">
            <v>NICE EST</v>
          </cell>
          <cell r="E85">
            <v>15</v>
          </cell>
          <cell r="F85">
            <v>15</v>
          </cell>
          <cell r="G85" t="str">
            <v>1CAP2  MENUISIER FABRICT MEN MOB AGENCMT</v>
          </cell>
        </row>
        <row r="86">
          <cell r="A86" t="str">
            <v>COD00612482</v>
          </cell>
          <cell r="B86" t="str">
            <v>Production</v>
          </cell>
          <cell r="C86" t="str">
            <v>Génie civil, Construction, Bois</v>
          </cell>
          <cell r="D86" t="str">
            <v>NICE EST</v>
          </cell>
          <cell r="E86">
            <v>15</v>
          </cell>
          <cell r="F86">
            <v>15</v>
          </cell>
          <cell r="G86" t="str">
            <v>1CAP2  INSTALLATEUR SANITAIRE</v>
          </cell>
        </row>
        <row r="87">
          <cell r="A87" t="str">
            <v>COD00612483</v>
          </cell>
          <cell r="B87" t="str">
            <v>Production</v>
          </cell>
          <cell r="C87" t="str">
            <v>Mécanique, Electricité, Electronique</v>
          </cell>
          <cell r="D87" t="str">
            <v>ANTIBES VALBONNE</v>
          </cell>
          <cell r="E87">
            <v>10</v>
          </cell>
          <cell r="F87">
            <v>10</v>
          </cell>
          <cell r="G87" t="str">
            <v>1CAP2  REPAR.ENTR.EMBARCATIONS PLAISANCE</v>
          </cell>
        </row>
        <row r="88">
          <cell r="A88" t="str">
            <v>COD00612484</v>
          </cell>
          <cell r="B88" t="str">
            <v>Production</v>
          </cell>
          <cell r="C88" t="str">
            <v>Génie civil, Construction, Bois</v>
          </cell>
          <cell r="D88" t="str">
            <v>CANNES GRASSE</v>
          </cell>
          <cell r="E88">
            <v>4</v>
          </cell>
          <cell r="F88">
            <v>7</v>
          </cell>
          <cell r="G88" t="str">
            <v>1CAP2  PEINTRE-APPLICATEUR DE REVETEMENT</v>
          </cell>
        </row>
        <row r="89">
          <cell r="A89" t="str">
            <v>COD00612486</v>
          </cell>
          <cell r="B89" t="str">
            <v>Production</v>
          </cell>
          <cell r="C89" t="str">
            <v>Mécanique, Electricité, Electronique</v>
          </cell>
          <cell r="D89" t="str">
            <v>NICE CAGNES</v>
          </cell>
          <cell r="E89">
            <v>10</v>
          </cell>
          <cell r="F89">
            <v>10</v>
          </cell>
          <cell r="G89" t="str">
            <v>1CAP2  REPARATION DES CARROSSERIES</v>
          </cell>
        </row>
        <row r="90">
          <cell r="A90" t="str">
            <v>COD00612488</v>
          </cell>
          <cell r="B90" t="str">
            <v>Services</v>
          </cell>
          <cell r="C90" t="str">
            <v>Echanges et Gestion</v>
          </cell>
          <cell r="D90" t="str">
            <v>NICE EST</v>
          </cell>
          <cell r="E90">
            <v>15</v>
          </cell>
          <cell r="F90">
            <v>16</v>
          </cell>
          <cell r="G90" t="str">
            <v>1CAP2  EMPL.VENTE: PRDTS EQUIP.COURANTS</v>
          </cell>
        </row>
        <row r="91">
          <cell r="A91" t="str">
            <v>COD00612490</v>
          </cell>
          <cell r="B91" t="str">
            <v>Services</v>
          </cell>
          <cell r="C91" t="str">
            <v>Echanges et Gestion</v>
          </cell>
          <cell r="D91" t="str">
            <v>MENTON ROYA</v>
          </cell>
          <cell r="E91">
            <v>12</v>
          </cell>
          <cell r="F91">
            <v>12</v>
          </cell>
          <cell r="G91" t="str">
            <v>1CAP2 EMP.VENTE.PR.EQU.COUR.-prioritaire</v>
          </cell>
        </row>
        <row r="92">
          <cell r="A92" t="str">
            <v>COD00612497</v>
          </cell>
          <cell r="B92" t="str">
            <v>Production</v>
          </cell>
          <cell r="C92" t="str">
            <v>Mécanique, Electricité, Electronique</v>
          </cell>
          <cell r="D92" t="str">
            <v>ANTIBES VALBONNE</v>
          </cell>
          <cell r="E92">
            <v>48</v>
          </cell>
          <cell r="F92">
            <v>48</v>
          </cell>
          <cell r="G92" t="str">
            <v>2NDPRO ELECTROTEC. ENERG. EQUIP.COMMUNIC</v>
          </cell>
        </row>
        <row r="93">
          <cell r="A93" t="str">
            <v>COD00612499</v>
          </cell>
          <cell r="B93" t="str">
            <v>Production</v>
          </cell>
          <cell r="C93" t="str">
            <v>Génie civil, Construction, Bois</v>
          </cell>
          <cell r="D93" t="str">
            <v>ANTIBES VALBONNE</v>
          </cell>
          <cell r="E93">
            <v>12</v>
          </cell>
          <cell r="F93">
            <v>12</v>
          </cell>
          <cell r="G93" t="str">
            <v>2NDPRO TECHN. ETUDES BAT.A ETUDES &amp; ECO.</v>
          </cell>
        </row>
        <row r="94">
          <cell r="A94" t="str">
            <v>COD00612501</v>
          </cell>
          <cell r="B94" t="str">
            <v>Services</v>
          </cell>
          <cell r="C94" t="str">
            <v>Services à la collectivité</v>
          </cell>
          <cell r="D94" t="str">
            <v>NICE CAGNES</v>
          </cell>
          <cell r="E94">
            <v>15</v>
          </cell>
          <cell r="F94">
            <v>15</v>
          </cell>
          <cell r="G94" t="str">
            <v>2NDPRO HYGIENE PROPRETE STERILISATION</v>
          </cell>
        </row>
        <row r="95">
          <cell r="A95" t="str">
            <v>COD00612503</v>
          </cell>
          <cell r="B95" t="str">
            <v>Production</v>
          </cell>
          <cell r="C95" t="str">
            <v>Mécanique, Electricité, Electronique</v>
          </cell>
          <cell r="D95" t="str">
            <v>NICE EST</v>
          </cell>
          <cell r="E95">
            <v>12</v>
          </cell>
          <cell r="F95">
            <v>12</v>
          </cell>
          <cell r="G95" t="str">
            <v>1CAP2  PREP.&amp; REAL. OUVRAGES ELECTRIQUES</v>
          </cell>
        </row>
        <row r="96">
          <cell r="A96" t="str">
            <v>COD00612506</v>
          </cell>
          <cell r="B96" t="str">
            <v>Production</v>
          </cell>
          <cell r="C96" t="str">
            <v>Mécanique, Electricité, Electronique</v>
          </cell>
          <cell r="D96" t="str">
            <v>NICE CAGNES</v>
          </cell>
          <cell r="E96">
            <v>24</v>
          </cell>
          <cell r="F96">
            <v>24</v>
          </cell>
          <cell r="G96" t="str">
            <v>2NDPRO TECHNICIEN D'USINAGE</v>
          </cell>
        </row>
        <row r="97">
          <cell r="A97" t="str">
            <v>COD00612507</v>
          </cell>
          <cell r="B97" t="str">
            <v>Production</v>
          </cell>
          <cell r="C97" t="str">
            <v>Mécanique, Electricité, Electronique</v>
          </cell>
          <cell r="D97" t="str">
            <v>NICE CAGNES</v>
          </cell>
          <cell r="E97">
            <v>12</v>
          </cell>
          <cell r="F97">
            <v>12</v>
          </cell>
          <cell r="G97" t="str">
            <v>2NDPRO TECHNICIEN OUTILLEUR</v>
          </cell>
        </row>
        <row r="98">
          <cell r="A98" t="str">
            <v>COD00612508</v>
          </cell>
          <cell r="B98" t="str">
            <v>Production</v>
          </cell>
          <cell r="C98" t="str">
            <v>Transformations</v>
          </cell>
          <cell r="D98" t="str">
            <v>NICE TROIS VALLEES</v>
          </cell>
          <cell r="E98">
            <v>12</v>
          </cell>
          <cell r="F98">
            <v>12</v>
          </cell>
          <cell r="G98" t="str">
            <v>1CAP2 AGT POLYV. DE RESTAU.-prioritaire</v>
          </cell>
        </row>
        <row r="99">
          <cell r="A99" t="str">
            <v>COD00612509</v>
          </cell>
          <cell r="B99" t="str">
            <v>Services</v>
          </cell>
          <cell r="C99" t="str">
            <v>Echanges et Gestion</v>
          </cell>
          <cell r="D99" t="str">
            <v>NICE EST</v>
          </cell>
          <cell r="E99">
            <v>30</v>
          </cell>
          <cell r="F99">
            <v>30</v>
          </cell>
          <cell r="G99" t="str">
            <v>2NDPRO LOGISTIQUE ET TRANSPORT</v>
          </cell>
        </row>
        <row r="100">
          <cell r="A100" t="str">
            <v>COD00612510</v>
          </cell>
          <cell r="B100" t="str">
            <v>Services</v>
          </cell>
          <cell r="C100" t="str">
            <v>Services à la collectivité</v>
          </cell>
          <cell r="D100" t="str">
            <v>NICE EST</v>
          </cell>
          <cell r="E100">
            <v>24</v>
          </cell>
          <cell r="F100">
            <v>24</v>
          </cell>
          <cell r="G100" t="str">
            <v>2NDPRO SECURITE-PREVENTION</v>
          </cell>
        </row>
        <row r="101">
          <cell r="A101" t="str">
            <v>COD00612514</v>
          </cell>
          <cell r="B101" t="str">
            <v>Services</v>
          </cell>
          <cell r="C101" t="str">
            <v>Echanges et Gestion</v>
          </cell>
          <cell r="D101" t="str">
            <v>NICE CAGNES</v>
          </cell>
          <cell r="E101">
            <v>9</v>
          </cell>
          <cell r="F101">
            <v>9</v>
          </cell>
          <cell r="G101" t="str">
            <v>1CAP2  EMPL.VENTE: PRDTS EQUIP.COURANTS</v>
          </cell>
        </row>
        <row r="102">
          <cell r="A102" t="str">
            <v>COD00612516</v>
          </cell>
          <cell r="B102" t="str">
            <v>Services</v>
          </cell>
          <cell r="C102" t="str">
            <v>Communication et Information</v>
          </cell>
          <cell r="D102" t="str">
            <v>NICE TROIS VALLEES</v>
          </cell>
          <cell r="E102">
            <v>5</v>
          </cell>
          <cell r="F102">
            <v>5</v>
          </cell>
          <cell r="G102" t="str">
            <v>1CAP2  ASS. TECH. MILIEUX FAMIL.COLLECT.</v>
          </cell>
        </row>
        <row r="103">
          <cell r="A103" t="str">
            <v>COD00612528</v>
          </cell>
          <cell r="B103" t="str">
            <v>Production</v>
          </cell>
          <cell r="C103" t="str">
            <v>Spécialités pluri-technologiques de Production</v>
          </cell>
          <cell r="D103" t="str">
            <v>NICE CAGNES</v>
          </cell>
          <cell r="E103">
            <v>12</v>
          </cell>
          <cell r="F103">
            <v>12</v>
          </cell>
          <cell r="G103" t="str">
            <v>2NDPRO ETUD.DEFINITION PRDTS INDUSTRIELS</v>
          </cell>
        </row>
        <row r="104">
          <cell r="A104" t="str">
            <v>COD00612529</v>
          </cell>
          <cell r="B104" t="str">
            <v>Production</v>
          </cell>
          <cell r="C104" t="str">
            <v>Mécanique, Electricité, Electronique</v>
          </cell>
          <cell r="D104" t="str">
            <v>NICE CAGNES</v>
          </cell>
          <cell r="E104">
            <v>20</v>
          </cell>
          <cell r="F104">
            <v>20</v>
          </cell>
          <cell r="G104" t="str">
            <v>2NDPRO REPARATION DES CARROSSERIES</v>
          </cell>
        </row>
        <row r="105">
          <cell r="A105" t="str">
            <v>COD00612530</v>
          </cell>
          <cell r="B105" t="str">
            <v>Services</v>
          </cell>
          <cell r="C105" t="str">
            <v>Communication et Information</v>
          </cell>
          <cell r="D105" t="str">
            <v>NICE EST</v>
          </cell>
          <cell r="E105">
            <v>15</v>
          </cell>
          <cell r="F105">
            <v>18</v>
          </cell>
          <cell r="G105" t="str">
            <v>2NDPRO SERVICES DE PROXIMITE VIE LOCALE</v>
          </cell>
        </row>
        <row r="106">
          <cell r="A106" t="str">
            <v>COD00612531</v>
          </cell>
          <cell r="B106" t="str">
            <v>Production</v>
          </cell>
          <cell r="C106" t="str">
            <v>Matériaux souples</v>
          </cell>
          <cell r="D106" t="str">
            <v>NICE EST</v>
          </cell>
          <cell r="E106">
            <v>12</v>
          </cell>
          <cell r="F106">
            <v>12</v>
          </cell>
          <cell r="G106" t="str">
            <v>2NDPRO ARTIS.&amp; MET.ART:TAPIS.D'AMEUBLT</v>
          </cell>
        </row>
        <row r="107">
          <cell r="A107" t="str">
            <v>COD00612593</v>
          </cell>
          <cell r="B107" t="str">
            <v>Production</v>
          </cell>
          <cell r="C107" t="str">
            <v>Génie civil, Construction, Bois</v>
          </cell>
          <cell r="D107" t="str">
            <v>CANNES GRASSE</v>
          </cell>
          <cell r="E107">
            <v>8</v>
          </cell>
          <cell r="F107">
            <v>5</v>
          </cell>
          <cell r="G107" t="str">
            <v>1CAP2 PEINTRE-APPLIC.REVET.-prioritaire</v>
          </cell>
        </row>
        <row r="108">
          <cell r="A108" t="str">
            <v>COD00612594</v>
          </cell>
          <cell r="B108" t="str">
            <v>Production</v>
          </cell>
          <cell r="C108" t="str">
            <v>Transformations</v>
          </cell>
          <cell r="D108" t="str">
            <v>CANNES GRASSE</v>
          </cell>
          <cell r="E108">
            <v>12</v>
          </cell>
          <cell r="F108">
            <v>12</v>
          </cell>
          <cell r="G108" t="str">
            <v>2NDPRO CUISINE</v>
          </cell>
        </row>
        <row r="109">
          <cell r="A109" t="str">
            <v>COD00612595</v>
          </cell>
          <cell r="B109" t="str">
            <v>Services</v>
          </cell>
          <cell r="C109" t="str">
            <v>Communication et Information</v>
          </cell>
          <cell r="D109" t="str">
            <v>CANNES GRASSE</v>
          </cell>
          <cell r="E109">
            <v>12</v>
          </cell>
          <cell r="F109">
            <v>12</v>
          </cell>
          <cell r="G109" t="str">
            <v>2NDPRO COMMERC. SERVICES EN RESTAURATION</v>
          </cell>
        </row>
        <row r="110">
          <cell r="A110" t="str">
            <v>COD00612596</v>
          </cell>
          <cell r="B110" t="str">
            <v>Services</v>
          </cell>
          <cell r="C110" t="str">
            <v>Communication et Information</v>
          </cell>
          <cell r="D110" t="str">
            <v>CANNES GRASSE</v>
          </cell>
          <cell r="E110">
            <v>30</v>
          </cell>
          <cell r="F110">
            <v>30</v>
          </cell>
          <cell r="G110" t="str">
            <v>2NDPRO ACC.SOINS-S.PERS. OPT.EN STRUCTUR</v>
          </cell>
        </row>
        <row r="111">
          <cell r="A111" t="str">
            <v>COD00612597</v>
          </cell>
          <cell r="B111" t="str">
            <v>Production</v>
          </cell>
          <cell r="C111" t="str">
            <v>Transformations</v>
          </cell>
          <cell r="D111" t="str">
            <v>MENTON ROYA</v>
          </cell>
          <cell r="E111">
            <v>30</v>
          </cell>
          <cell r="F111">
            <v>30</v>
          </cell>
          <cell r="G111" t="str">
            <v>2NDPRO CUISINE</v>
          </cell>
        </row>
        <row r="112">
          <cell r="A112" t="str">
            <v>COD00612598</v>
          </cell>
          <cell r="B112" t="str">
            <v>Services</v>
          </cell>
          <cell r="C112" t="str">
            <v>Communication et Information</v>
          </cell>
          <cell r="D112" t="str">
            <v>MENTON ROYA</v>
          </cell>
          <cell r="E112">
            <v>30</v>
          </cell>
          <cell r="F112">
            <v>30</v>
          </cell>
          <cell r="G112" t="str">
            <v>2NDPRO COMMERC. SERVICES EN RESTAURATION</v>
          </cell>
        </row>
        <row r="113">
          <cell r="A113" t="str">
            <v>COD00612599</v>
          </cell>
          <cell r="B113" t="str">
            <v>Production</v>
          </cell>
          <cell r="C113" t="str">
            <v>Transformations</v>
          </cell>
          <cell r="D113" t="str">
            <v>NICE CAGNES</v>
          </cell>
          <cell r="E113">
            <v>72</v>
          </cell>
          <cell r="F113">
            <v>72</v>
          </cell>
          <cell r="G113" t="str">
            <v>2NDPRO CUISINE</v>
          </cell>
        </row>
        <row r="114">
          <cell r="A114" t="str">
            <v>COD00612600</v>
          </cell>
          <cell r="B114" t="str">
            <v>Services</v>
          </cell>
          <cell r="C114" t="str">
            <v>Communication et Information</v>
          </cell>
          <cell r="D114" t="str">
            <v>NICE CAGNES</v>
          </cell>
          <cell r="E114">
            <v>48</v>
          </cell>
          <cell r="F114">
            <v>48</v>
          </cell>
          <cell r="G114" t="str">
            <v>2NDPRO COMMERC. SERVICES EN RESTAURATION</v>
          </cell>
        </row>
        <row r="115">
          <cell r="A115" t="str">
            <v>COD00612601</v>
          </cell>
          <cell r="B115" t="str">
            <v>Production</v>
          </cell>
          <cell r="C115" t="str">
            <v>Matériaux souples</v>
          </cell>
          <cell r="D115" t="str">
            <v>NICE EST</v>
          </cell>
          <cell r="E115">
            <v>12</v>
          </cell>
          <cell r="F115">
            <v>12</v>
          </cell>
          <cell r="G115" t="str">
            <v>2NDPRO METIERS DU CUIR : MAROQUINERIE</v>
          </cell>
        </row>
        <row r="116">
          <cell r="A116" t="str">
            <v>COD00612602</v>
          </cell>
          <cell r="B116" t="str">
            <v>Services</v>
          </cell>
          <cell r="C116" t="str">
            <v>Communication et Information</v>
          </cell>
          <cell r="D116" t="str">
            <v>NICE EST</v>
          </cell>
          <cell r="E116">
            <v>15</v>
          </cell>
          <cell r="F116">
            <v>16</v>
          </cell>
          <cell r="G116" t="str">
            <v>2NDPRO ACC.SOINS-S.PERS. OPT.A DOMICILE</v>
          </cell>
        </row>
        <row r="117">
          <cell r="A117" t="str">
            <v>COD00612603</v>
          </cell>
          <cell r="B117" t="str">
            <v>Services</v>
          </cell>
          <cell r="C117" t="str">
            <v>Communication et Information</v>
          </cell>
          <cell r="D117" t="str">
            <v>NICE TROIS VALLEES</v>
          </cell>
          <cell r="E117">
            <v>15</v>
          </cell>
          <cell r="F117">
            <v>15</v>
          </cell>
          <cell r="G117" t="str">
            <v>2NDPRO ACC.SOINS-S.PERS. OPT.A DOMICILE</v>
          </cell>
        </row>
        <row r="118">
          <cell r="A118" t="str">
            <v>COD00612604</v>
          </cell>
          <cell r="B118" t="str">
            <v>Production</v>
          </cell>
          <cell r="C118" t="str">
            <v>Mécanique, Electricité, Electronique</v>
          </cell>
          <cell r="D118" t="str">
            <v>CANNES GRASSE</v>
          </cell>
          <cell r="E118">
            <v>2</v>
          </cell>
          <cell r="F118">
            <v>2</v>
          </cell>
          <cell r="G118" t="str">
            <v>1CAP2  SERRURIER METALLIER</v>
          </cell>
        </row>
        <row r="119">
          <cell r="A119" t="str">
            <v>COD00612605</v>
          </cell>
          <cell r="B119" t="str">
            <v>Production</v>
          </cell>
          <cell r="C119" t="str">
            <v>Transformations</v>
          </cell>
          <cell r="D119" t="str">
            <v>NICE CAGNES</v>
          </cell>
          <cell r="E119">
            <v>24</v>
          </cell>
          <cell r="F119">
            <v>30</v>
          </cell>
          <cell r="G119" t="str">
            <v>2NDPRO CUISINE</v>
          </cell>
        </row>
        <row r="120">
          <cell r="A120" t="str">
            <v>COD00612606</v>
          </cell>
          <cell r="B120" t="str">
            <v>Production</v>
          </cell>
          <cell r="C120" t="str">
            <v>Transformations</v>
          </cell>
          <cell r="D120" t="str">
            <v>NICE CAGNES</v>
          </cell>
          <cell r="E120">
            <v>12</v>
          </cell>
          <cell r="F120">
            <v>6</v>
          </cell>
          <cell r="G120" t="str">
            <v>2NDPRO CUISINE EUROPEENNE</v>
          </cell>
        </row>
        <row r="121">
          <cell r="A121" t="str">
            <v>COD00612607</v>
          </cell>
          <cell r="B121" t="str">
            <v>Services</v>
          </cell>
          <cell r="C121" t="str">
            <v>Communication et Information</v>
          </cell>
          <cell r="D121" t="str">
            <v>NICE CAGNES</v>
          </cell>
          <cell r="E121">
            <v>24</v>
          </cell>
          <cell r="F121">
            <v>25</v>
          </cell>
          <cell r="G121" t="str">
            <v>2NDPRO COMMERC. SERVICES EN RESTAURATION</v>
          </cell>
        </row>
        <row r="122">
          <cell r="A122" t="str">
            <v>COD00612608</v>
          </cell>
          <cell r="B122" t="str">
            <v>Services</v>
          </cell>
          <cell r="C122" t="str">
            <v>Communication et Information</v>
          </cell>
          <cell r="D122" t="str">
            <v>NICE CAGNES</v>
          </cell>
          <cell r="E122">
            <v>12</v>
          </cell>
          <cell r="F122">
            <v>11</v>
          </cell>
          <cell r="G122" t="str">
            <v>2DPRO COMMERC. SERV. EN RESTAURAT. EURO</v>
          </cell>
        </row>
        <row r="123">
          <cell r="A123" t="str">
            <v>COD00612609</v>
          </cell>
          <cell r="B123" t="str">
            <v>Production</v>
          </cell>
          <cell r="C123" t="str">
            <v>Mécanique, Electricité, Electronique</v>
          </cell>
          <cell r="D123" t="str">
            <v>NICE TROIS VALLEES</v>
          </cell>
          <cell r="E123">
            <v>15</v>
          </cell>
          <cell r="F123">
            <v>15</v>
          </cell>
          <cell r="G123" t="str">
            <v>2NDPRO ELECTROTEC. ENERG. EQUIP.COMMUNIC</v>
          </cell>
        </row>
        <row r="124">
          <cell r="A124" t="str">
            <v>COD00612620</v>
          </cell>
          <cell r="B124" t="str">
            <v>Services</v>
          </cell>
          <cell r="C124" t="str">
            <v>Communication et Information</v>
          </cell>
          <cell r="D124" t="str">
            <v>NICE TROIS VALLEES</v>
          </cell>
          <cell r="E124">
            <v>45</v>
          </cell>
          <cell r="F124">
            <v>45</v>
          </cell>
          <cell r="G124" t="str">
            <v>2NDPRO ACC.SOINS-S.PERS. OPT.EN STRUCTUR</v>
          </cell>
        </row>
        <row r="125">
          <cell r="A125" t="str">
            <v>COD00612621</v>
          </cell>
          <cell r="B125" t="str">
            <v>Services</v>
          </cell>
          <cell r="C125" t="str">
            <v>Communication et Information</v>
          </cell>
          <cell r="D125" t="str">
            <v>NICE EST</v>
          </cell>
          <cell r="E125">
            <v>30</v>
          </cell>
          <cell r="F125">
            <v>32</v>
          </cell>
          <cell r="G125" t="str">
            <v>2NDPRO ACC.SOINS-S.PERS. OPT.EN STRUCTUR</v>
          </cell>
        </row>
        <row r="126">
          <cell r="A126" t="str">
            <v>COD00612622</v>
          </cell>
          <cell r="B126" t="str">
            <v>Production</v>
          </cell>
          <cell r="C126" t="str">
            <v>Transformations</v>
          </cell>
          <cell r="D126" t="str">
            <v>CANNES GRASSE</v>
          </cell>
          <cell r="E126">
            <v>12</v>
          </cell>
          <cell r="F126">
            <v>12</v>
          </cell>
          <cell r="G126" t="str">
            <v>2NDPRO CUISINE EUROPEENNE</v>
          </cell>
        </row>
        <row r="127">
          <cell r="A127" t="str">
            <v>COD00612623</v>
          </cell>
          <cell r="B127" t="str">
            <v>Services</v>
          </cell>
          <cell r="C127" t="str">
            <v>Communication et Information</v>
          </cell>
          <cell r="D127" t="str">
            <v>CANNES GRASSE</v>
          </cell>
          <cell r="E127">
            <v>12</v>
          </cell>
          <cell r="F127">
            <v>12</v>
          </cell>
          <cell r="G127" t="str">
            <v>2DPRO COMMERC. SERV. EN RESTAURAT. EURO</v>
          </cell>
        </row>
        <row r="128">
          <cell r="A128" t="str">
            <v>COD00612632</v>
          </cell>
          <cell r="B128" t="str">
            <v>Services</v>
          </cell>
          <cell r="C128" t="str">
            <v>Echanges et Gestion</v>
          </cell>
          <cell r="D128" t="str">
            <v>ANTIBES VALBONNE</v>
          </cell>
          <cell r="E128">
            <v>12</v>
          </cell>
          <cell r="F128">
            <v>12</v>
          </cell>
          <cell r="G128" t="str">
            <v>1CAP2 EMPL.COMM. MULTISPEC.-prioritaire</v>
          </cell>
        </row>
        <row r="129">
          <cell r="A129" t="str">
            <v>COD00612633</v>
          </cell>
          <cell r="B129" t="str">
            <v>Production</v>
          </cell>
          <cell r="C129" t="str">
            <v>Mécanique, Electricité, Electronique</v>
          </cell>
          <cell r="D129" t="str">
            <v>ANTIBES VALBONNE</v>
          </cell>
          <cell r="E129">
            <v>10</v>
          </cell>
          <cell r="F129">
            <v>10</v>
          </cell>
          <cell r="G129" t="str">
            <v>2NDPRO ELECTROMECANICIEN MARINE</v>
          </cell>
        </row>
        <row r="130">
          <cell r="A130" t="str">
            <v>COD00612634</v>
          </cell>
          <cell r="B130" t="str">
            <v>Production</v>
          </cell>
          <cell r="C130" t="str">
            <v>Matériaux souples</v>
          </cell>
          <cell r="D130" t="str">
            <v>CANNES GRASSE</v>
          </cell>
          <cell r="E130">
            <v>6</v>
          </cell>
          <cell r="F130">
            <v>6</v>
          </cell>
          <cell r="G130" t="str">
            <v>1CAP2 METIERS MODE-VÊT.FLOU -prioritaire</v>
          </cell>
        </row>
        <row r="131">
          <cell r="A131" t="str">
            <v>COD00612635</v>
          </cell>
          <cell r="B131" t="str">
            <v>Production</v>
          </cell>
          <cell r="C131" t="str">
            <v>Génie civil, Construction, Bois</v>
          </cell>
          <cell r="D131" t="str">
            <v>CANNES GRASSE</v>
          </cell>
          <cell r="E131">
            <v>15</v>
          </cell>
          <cell r="F131">
            <v>15</v>
          </cell>
          <cell r="G131" t="str">
            <v>2NDPRO AGENCEMENT ESPACE ARCHITECTURAL</v>
          </cell>
        </row>
        <row r="132">
          <cell r="A132" t="str">
            <v>COD00612636</v>
          </cell>
          <cell r="B132" t="str">
            <v>Production</v>
          </cell>
          <cell r="C132" t="str">
            <v>Transformations</v>
          </cell>
          <cell r="D132" t="str">
            <v>MENTON ROYA</v>
          </cell>
          <cell r="E132">
            <v>15</v>
          </cell>
          <cell r="F132">
            <v>15</v>
          </cell>
          <cell r="G132" t="str">
            <v>2NDPRO ARTIS.&amp; MET.ART:MET.ENSEIG SIGNAL</v>
          </cell>
        </row>
        <row r="133">
          <cell r="A133" t="str">
            <v>COD00612637</v>
          </cell>
          <cell r="B133" t="str">
            <v>Production</v>
          </cell>
          <cell r="C133" t="str">
            <v>Génie civil, Construction, Bois</v>
          </cell>
          <cell r="D133" t="str">
            <v>ANTIBES VALBONNE</v>
          </cell>
          <cell r="E133">
            <v>12</v>
          </cell>
          <cell r="F133">
            <v>12</v>
          </cell>
          <cell r="G133" t="str">
            <v>2NDPRO TECHNICIEN GEOMETRE-TOPOGRAPHE</v>
          </cell>
        </row>
        <row r="134">
          <cell r="A134" t="str">
            <v>COD00612638</v>
          </cell>
          <cell r="B134" t="str">
            <v>Services</v>
          </cell>
          <cell r="C134" t="str">
            <v>Echanges et Gestion</v>
          </cell>
          <cell r="D134" t="str">
            <v>CANNES GRASSE</v>
          </cell>
          <cell r="E134">
            <v>6</v>
          </cell>
          <cell r="F134">
            <v>6</v>
          </cell>
          <cell r="G134" t="str">
            <v>1CAP2 AGENT.ENTREP.MESSAG.-prioritaire</v>
          </cell>
        </row>
        <row r="135">
          <cell r="A135" t="str">
            <v>COD00612645</v>
          </cell>
          <cell r="B135" t="str">
            <v>Production</v>
          </cell>
          <cell r="C135" t="str">
            <v>Transformations</v>
          </cell>
          <cell r="D135" t="str">
            <v>NICE CAGNES</v>
          </cell>
          <cell r="E135">
            <v>12</v>
          </cell>
          <cell r="F135">
            <v>12</v>
          </cell>
          <cell r="G135" t="str">
            <v>1CAP2 AGT POLYV. DE RESTAU.-prioritaire</v>
          </cell>
        </row>
        <row r="136">
          <cell r="A136" t="str">
            <v>COD00612647</v>
          </cell>
          <cell r="B136" t="str">
            <v>Production</v>
          </cell>
          <cell r="C136" t="str">
            <v>Génie civil, Construction, Bois</v>
          </cell>
          <cell r="D136" t="str">
            <v>ANTIBES VALBONNE</v>
          </cell>
          <cell r="E136">
            <v>12</v>
          </cell>
          <cell r="F136">
            <v>12</v>
          </cell>
          <cell r="G136" t="str">
            <v>2NDPRO TECHN. ETUDES BAT B ASSIST.ARCHI.</v>
          </cell>
        </row>
        <row r="137">
          <cell r="A137" t="str">
            <v>COD00612650</v>
          </cell>
          <cell r="B137" t="str">
            <v>Services</v>
          </cell>
          <cell r="C137" t="str">
            <v>Communication et Information</v>
          </cell>
          <cell r="D137" t="str">
            <v>NICE EST</v>
          </cell>
          <cell r="E137">
            <v>12</v>
          </cell>
          <cell r="F137">
            <v>12</v>
          </cell>
          <cell r="G137" t="str">
            <v>2NDPRO ART.&amp; MET.ART:COM.VIS.VIS.PLURI-M</v>
          </cell>
        </row>
        <row r="138">
          <cell r="A138" t="str">
            <v>COD00612653</v>
          </cell>
          <cell r="B138" t="str">
            <v>Production</v>
          </cell>
          <cell r="C138" t="str">
            <v>Matériaux souples</v>
          </cell>
          <cell r="D138" t="str">
            <v>CANNES GRASSE</v>
          </cell>
          <cell r="E138">
            <v>6</v>
          </cell>
          <cell r="F138">
            <v>6</v>
          </cell>
          <cell r="G138" t="str">
            <v>1CAP2  METIERS DE LA MODE-VÊTEMENT FLOU</v>
          </cell>
        </row>
        <row r="139">
          <cell r="A139" t="str">
            <v>COD00612654</v>
          </cell>
          <cell r="B139" t="str">
            <v>Production</v>
          </cell>
          <cell r="C139" t="str">
            <v>Génie civil, Construction, Bois</v>
          </cell>
          <cell r="D139" t="str">
            <v>CANNES GRASSE</v>
          </cell>
          <cell r="E139">
            <v>6</v>
          </cell>
          <cell r="F139">
            <v>6</v>
          </cell>
          <cell r="G139" t="str">
            <v>1CAP2  MENUISIER FABRICT MEN MOB AGENCMT</v>
          </cell>
        </row>
        <row r="140">
          <cell r="A140" t="str">
            <v>COD00612655</v>
          </cell>
          <cell r="B140" t="str">
            <v>Production</v>
          </cell>
          <cell r="C140" t="str">
            <v>Génie civil, Construction, Bois</v>
          </cell>
          <cell r="D140" t="str">
            <v>CANNES GRASSE</v>
          </cell>
          <cell r="E140">
            <v>15</v>
          </cell>
          <cell r="F140">
            <v>15</v>
          </cell>
          <cell r="G140" t="str">
            <v>2NDPRO AMENAGEMENT FINITION BATIMENT</v>
          </cell>
        </row>
        <row r="141">
          <cell r="A141" t="str">
            <v>COD00612656</v>
          </cell>
          <cell r="B141" t="str">
            <v>Production</v>
          </cell>
          <cell r="C141" t="str">
            <v>Transformations</v>
          </cell>
          <cell r="D141" t="str">
            <v>CANNES GRASSE</v>
          </cell>
          <cell r="E141">
            <v>6</v>
          </cell>
          <cell r="F141">
            <v>6</v>
          </cell>
          <cell r="G141" t="str">
            <v>1CAP2  CUISINE</v>
          </cell>
        </row>
        <row r="142">
          <cell r="A142" t="str">
            <v>COD00612657</v>
          </cell>
          <cell r="B142" t="str">
            <v>Production</v>
          </cell>
          <cell r="C142" t="str">
            <v>Transformations</v>
          </cell>
          <cell r="D142" t="str">
            <v>MENTON ROYA</v>
          </cell>
          <cell r="E142">
            <v>6</v>
          </cell>
          <cell r="F142">
            <v>6</v>
          </cell>
          <cell r="G142" t="str">
            <v>1CAP2  CUISINE</v>
          </cell>
        </row>
        <row r="143">
          <cell r="A143" t="str">
            <v>COD00612658</v>
          </cell>
          <cell r="B143" t="str">
            <v>Production</v>
          </cell>
          <cell r="C143" t="str">
            <v>Transformations</v>
          </cell>
          <cell r="D143" t="str">
            <v>MENTON ROYA</v>
          </cell>
          <cell r="E143">
            <v>12</v>
          </cell>
          <cell r="F143">
            <v>12</v>
          </cell>
          <cell r="G143" t="str">
            <v>1CAP2  PÂTISSIER</v>
          </cell>
        </row>
        <row r="144">
          <cell r="A144" t="str">
            <v>COD00612659</v>
          </cell>
          <cell r="B144" t="str">
            <v>Services</v>
          </cell>
          <cell r="C144" t="str">
            <v>Communication et Information</v>
          </cell>
          <cell r="D144" t="str">
            <v>MENTON ROYA</v>
          </cell>
          <cell r="E144">
            <v>6</v>
          </cell>
          <cell r="F144">
            <v>6</v>
          </cell>
          <cell r="G144" t="str">
            <v>1CAP2  SERVICES EN BRASSERIE-CAFE</v>
          </cell>
        </row>
        <row r="145">
          <cell r="A145" t="str">
            <v>COD00612660</v>
          </cell>
          <cell r="B145" t="str">
            <v>Production</v>
          </cell>
          <cell r="C145" t="str">
            <v>Mécanique, Electricité, Electronique</v>
          </cell>
          <cell r="D145" t="str">
            <v>NICE EST</v>
          </cell>
          <cell r="E145">
            <v>4</v>
          </cell>
          <cell r="F145">
            <v>4</v>
          </cell>
          <cell r="G145" t="str">
            <v>1CAP2 FERRONNIER -prioritaire</v>
          </cell>
        </row>
        <row r="146">
          <cell r="A146" t="str">
            <v>COD00612661</v>
          </cell>
          <cell r="B146" t="str">
            <v>Production</v>
          </cell>
          <cell r="C146" t="str">
            <v>Matériaux souples</v>
          </cell>
          <cell r="D146" t="str">
            <v>NICE EST</v>
          </cell>
          <cell r="E146">
            <v>4</v>
          </cell>
          <cell r="F146">
            <v>4</v>
          </cell>
          <cell r="G146" t="str">
            <v>1CAP2 TAPISSIER.AMEUB.SIEGE -prioritaire</v>
          </cell>
        </row>
        <row r="147">
          <cell r="A147" t="str">
            <v>COD00612662</v>
          </cell>
          <cell r="B147" t="str">
            <v>Production</v>
          </cell>
          <cell r="C147" t="str">
            <v>Matériaux souples</v>
          </cell>
          <cell r="D147" t="str">
            <v>NICE EST</v>
          </cell>
          <cell r="E147">
            <v>4</v>
          </cell>
          <cell r="F147">
            <v>2</v>
          </cell>
          <cell r="G147" t="str">
            <v>1CAP2 SELLERIE GENERALE -prioritaire</v>
          </cell>
        </row>
        <row r="148">
          <cell r="A148" t="str">
            <v>COD00612663</v>
          </cell>
          <cell r="B148" t="str">
            <v>Production</v>
          </cell>
          <cell r="C148" t="str">
            <v>Matériaux souples</v>
          </cell>
          <cell r="D148" t="str">
            <v>NICE EST</v>
          </cell>
          <cell r="E148">
            <v>4</v>
          </cell>
          <cell r="F148">
            <v>5</v>
          </cell>
          <cell r="G148" t="str">
            <v>1CAP2  METIERS DE LA MODE-VÊTEMENT FLOU</v>
          </cell>
        </row>
        <row r="149">
          <cell r="A149" t="str">
            <v>COD00612664</v>
          </cell>
          <cell r="B149" t="str">
            <v>Services</v>
          </cell>
          <cell r="C149" t="str">
            <v>Echanges et Gestion</v>
          </cell>
          <cell r="D149" t="str">
            <v>NICE TROIS VALLEES</v>
          </cell>
          <cell r="E149">
            <v>12</v>
          </cell>
          <cell r="F149">
            <v>12</v>
          </cell>
          <cell r="G149" t="str">
            <v>1CAP2 EMPL.COMM. MULTISPEC.-prioritaire</v>
          </cell>
        </row>
        <row r="150">
          <cell r="A150" t="str">
            <v>COD00612665</v>
          </cell>
          <cell r="B150" t="str">
            <v>Production</v>
          </cell>
          <cell r="C150" t="str">
            <v>Transformations</v>
          </cell>
          <cell r="D150" t="str">
            <v>ANTIBES VALBONNE</v>
          </cell>
          <cell r="E150">
            <v>12</v>
          </cell>
          <cell r="F150">
            <v>12</v>
          </cell>
          <cell r="G150" t="str">
            <v>2NDPRO TECHN. MAINT. SYST.ENERG.CLIMATIQ</v>
          </cell>
        </row>
        <row r="151">
          <cell r="A151" t="str">
            <v>COD00612666</v>
          </cell>
          <cell r="B151" t="str">
            <v>Services</v>
          </cell>
          <cell r="C151" t="str">
            <v>Echanges et Gestion</v>
          </cell>
          <cell r="D151" t="str">
            <v>CANNES GRASSE</v>
          </cell>
          <cell r="E151">
            <v>6</v>
          </cell>
          <cell r="F151">
            <v>6</v>
          </cell>
          <cell r="G151" t="str">
            <v>1CAP2 AGENT.ENTREP.MESSAG. (ULIS)</v>
          </cell>
        </row>
        <row r="152">
          <cell r="A152" t="str">
            <v>COD08311145</v>
          </cell>
          <cell r="B152" t="str">
            <v>Services</v>
          </cell>
          <cell r="C152" t="str">
            <v>Communication et Information</v>
          </cell>
          <cell r="D152" t="str">
            <v>BRIGNOLES</v>
          </cell>
          <cell r="E152">
            <v>30</v>
          </cell>
          <cell r="F152">
            <v>30</v>
          </cell>
          <cell r="G152" t="str">
            <v>2NDPRO GESTION-ADMINISTRATION</v>
          </cell>
        </row>
        <row r="153">
          <cell r="A153" t="str">
            <v>COD08311146</v>
          </cell>
          <cell r="B153" t="str">
            <v>Services</v>
          </cell>
          <cell r="C153" t="str">
            <v>Echanges et Gestion</v>
          </cell>
          <cell r="D153" t="str">
            <v>BRIGNOLES</v>
          </cell>
          <cell r="E153">
            <v>60</v>
          </cell>
          <cell r="F153">
            <v>60</v>
          </cell>
          <cell r="G153" t="str">
            <v>2NDPRO MET. RELATION CLIENTS ET USAGERS</v>
          </cell>
        </row>
        <row r="154">
          <cell r="A154" t="str">
            <v>COD08311148</v>
          </cell>
          <cell r="B154" t="str">
            <v>Production</v>
          </cell>
          <cell r="C154" t="str">
            <v>Transformations</v>
          </cell>
          <cell r="D154" t="str">
            <v>DRAGUIGNAN</v>
          </cell>
          <cell r="E154">
            <v>24</v>
          </cell>
          <cell r="F154">
            <v>24</v>
          </cell>
          <cell r="G154" t="str">
            <v>2DPROA ALIMENTATION BIO-INDUSTRIES LABO</v>
          </cell>
        </row>
        <row r="155">
          <cell r="A155" t="str">
            <v>COD08311154</v>
          </cell>
          <cell r="B155" t="str">
            <v>Services</v>
          </cell>
          <cell r="C155" t="str">
            <v>Echanges et Gestion</v>
          </cell>
          <cell r="D155" t="str">
            <v>DRAGUIGNAN</v>
          </cell>
          <cell r="E155">
            <v>60</v>
          </cell>
          <cell r="F155">
            <v>60</v>
          </cell>
          <cell r="G155" t="str">
            <v>2NDPRO MET. RELATION CLIENTS ET USAGERS</v>
          </cell>
        </row>
        <row r="156">
          <cell r="A156" t="str">
            <v>COD08311156</v>
          </cell>
          <cell r="B156" t="str">
            <v>Production</v>
          </cell>
          <cell r="C156" t="str">
            <v>Mécanique, Electricité, Electronique</v>
          </cell>
          <cell r="D156" t="str">
            <v>DRAGUIGNAN</v>
          </cell>
          <cell r="E156">
            <v>20</v>
          </cell>
          <cell r="F156">
            <v>20</v>
          </cell>
          <cell r="G156" t="str">
            <v>2NDPRO REPARATION DES CARROSSERIES</v>
          </cell>
        </row>
        <row r="157">
          <cell r="A157" t="str">
            <v>COD08311157</v>
          </cell>
          <cell r="B157" t="str">
            <v>Services</v>
          </cell>
          <cell r="C157" t="str">
            <v>Communication et Information</v>
          </cell>
          <cell r="D157" t="str">
            <v>DRAGUIGNAN</v>
          </cell>
          <cell r="E157">
            <v>54</v>
          </cell>
          <cell r="F157">
            <v>54</v>
          </cell>
          <cell r="G157" t="str">
            <v>2NDPRO GESTION-ADMINISTRATION</v>
          </cell>
        </row>
        <row r="158">
          <cell r="A158" t="str">
            <v>COD08311163</v>
          </cell>
          <cell r="B158" t="str">
            <v>Production</v>
          </cell>
          <cell r="C158" t="str">
            <v>Mécanique, Electricité, Electronique</v>
          </cell>
          <cell r="D158" t="str">
            <v>DRAGUIGNAN</v>
          </cell>
          <cell r="E158">
            <v>30</v>
          </cell>
          <cell r="F158">
            <v>30</v>
          </cell>
          <cell r="G158" t="str">
            <v>2NDPRO MAINT.VEHIC.AUTO : VOIT.PARTICUL.</v>
          </cell>
        </row>
        <row r="159">
          <cell r="A159" t="str">
            <v>COD08311165</v>
          </cell>
          <cell r="B159" t="str">
            <v>Production</v>
          </cell>
          <cell r="C159" t="str">
            <v>Mécanique, Electricité, Electronique</v>
          </cell>
          <cell r="D159" t="str">
            <v>FREJUS ST RAPHAEL</v>
          </cell>
          <cell r="E159">
            <v>30</v>
          </cell>
          <cell r="F159">
            <v>30</v>
          </cell>
          <cell r="G159" t="str">
            <v>2NDPRO SYSTEMES ELECTRONIQUES NUMERIQUES</v>
          </cell>
        </row>
        <row r="160">
          <cell r="A160" t="str">
            <v>COD08311167</v>
          </cell>
          <cell r="B160" t="str">
            <v>Production</v>
          </cell>
          <cell r="C160" t="str">
            <v>Mécanique, Electricité, Electronique</v>
          </cell>
          <cell r="D160" t="str">
            <v>FREJUS ST RAPHAEL</v>
          </cell>
          <cell r="E160">
            <v>18</v>
          </cell>
          <cell r="F160">
            <v>22</v>
          </cell>
          <cell r="G160" t="str">
            <v>2NDPRO ELECTROTEC. ENERG. EQUIP.COMMUNIC</v>
          </cell>
        </row>
        <row r="161">
          <cell r="A161" t="str">
            <v>COD08311174</v>
          </cell>
          <cell r="B161" t="str">
            <v>Services</v>
          </cell>
          <cell r="C161" t="str">
            <v>Communication et Information</v>
          </cell>
          <cell r="D161" t="str">
            <v>TOULON</v>
          </cell>
          <cell r="E161">
            <v>45</v>
          </cell>
          <cell r="F161">
            <v>45</v>
          </cell>
          <cell r="G161" t="str">
            <v>2NDPRO GESTION-ADMINISTRATION</v>
          </cell>
        </row>
        <row r="162">
          <cell r="A162" t="str">
            <v>COD08311176</v>
          </cell>
          <cell r="B162" t="str">
            <v>Services</v>
          </cell>
          <cell r="C162" t="str">
            <v>Echanges et Gestion</v>
          </cell>
          <cell r="D162" t="str">
            <v>TOULON</v>
          </cell>
          <cell r="E162">
            <v>90</v>
          </cell>
          <cell r="F162">
            <v>90</v>
          </cell>
          <cell r="G162" t="str">
            <v>2NDPRO MET. RELATION CLIENTS ET USAGERS</v>
          </cell>
        </row>
        <row r="163">
          <cell r="A163" t="str">
            <v>COD08311177</v>
          </cell>
          <cell r="B163" t="str">
            <v>Services</v>
          </cell>
          <cell r="C163" t="str">
            <v>Echanges et Gestion</v>
          </cell>
          <cell r="D163" t="str">
            <v>TOULON</v>
          </cell>
          <cell r="E163">
            <v>90</v>
          </cell>
          <cell r="F163">
            <v>90</v>
          </cell>
          <cell r="G163" t="str">
            <v>2NDPRO MET. RELATION CLIENTS ET USAGERS</v>
          </cell>
        </row>
        <row r="164">
          <cell r="A164" t="str">
            <v>COD08311179</v>
          </cell>
          <cell r="B164" t="str">
            <v>Services</v>
          </cell>
          <cell r="C164" t="str">
            <v>Communication et Information</v>
          </cell>
          <cell r="D164" t="str">
            <v>TOULON</v>
          </cell>
          <cell r="E164">
            <v>90</v>
          </cell>
          <cell r="F164">
            <v>90</v>
          </cell>
          <cell r="G164" t="str">
            <v>2NDPRO GESTION-ADMINISTRATION</v>
          </cell>
        </row>
        <row r="165">
          <cell r="A165" t="str">
            <v>COD08311180</v>
          </cell>
          <cell r="B165" t="str">
            <v>Production</v>
          </cell>
          <cell r="C165" t="str">
            <v>Génie civil, Construction, Bois</v>
          </cell>
          <cell r="D165" t="str">
            <v>TOULON</v>
          </cell>
          <cell r="E165">
            <v>8</v>
          </cell>
          <cell r="F165">
            <v>8</v>
          </cell>
          <cell r="G165" t="str">
            <v>1CAP2 INSTALLATEUR SANITAIRE-prioritaire</v>
          </cell>
        </row>
        <row r="166">
          <cell r="A166" t="str">
            <v>COD08311182</v>
          </cell>
          <cell r="B166" t="str">
            <v>Production</v>
          </cell>
          <cell r="C166" t="str">
            <v>Mécanique, Electricité, Electronique</v>
          </cell>
          <cell r="D166" t="str">
            <v>TOULON</v>
          </cell>
          <cell r="E166">
            <v>40</v>
          </cell>
          <cell r="F166">
            <v>40</v>
          </cell>
          <cell r="G166" t="str">
            <v>2NDPRO MAINT.VEHIC.AUTO : VOIT.PARTICUL.</v>
          </cell>
        </row>
        <row r="167">
          <cell r="A167" t="str">
            <v>COD08311183</v>
          </cell>
          <cell r="B167" t="str">
            <v>Production</v>
          </cell>
          <cell r="C167" t="str">
            <v>Mécanique, Electricité, Electronique</v>
          </cell>
          <cell r="D167" t="str">
            <v>TOULON</v>
          </cell>
          <cell r="E167">
            <v>45</v>
          </cell>
          <cell r="F167">
            <v>45</v>
          </cell>
          <cell r="G167" t="str">
            <v>2NDPRO ELECTROTEC. ENERG. EQUIP.COMMUNIC</v>
          </cell>
        </row>
        <row r="168">
          <cell r="A168" t="str">
            <v>COD08311184</v>
          </cell>
          <cell r="B168" t="str">
            <v>Production</v>
          </cell>
          <cell r="C168" t="str">
            <v>Transformations</v>
          </cell>
          <cell r="D168" t="str">
            <v>TOULON</v>
          </cell>
          <cell r="E168">
            <v>24</v>
          </cell>
          <cell r="F168">
            <v>24</v>
          </cell>
          <cell r="G168" t="str">
            <v>2NDPRO TECHN. MAINT. SYST.ENERG.CLIMATIQ</v>
          </cell>
        </row>
        <row r="169">
          <cell r="A169" t="str">
            <v>COD08311186</v>
          </cell>
          <cell r="B169" t="str">
            <v>Production</v>
          </cell>
          <cell r="C169" t="str">
            <v>Mécanique, Electricité, Electronique</v>
          </cell>
          <cell r="D169" t="str">
            <v>TOULON</v>
          </cell>
          <cell r="E169">
            <v>24</v>
          </cell>
          <cell r="F169">
            <v>24</v>
          </cell>
          <cell r="G169" t="str">
            <v>2NDPRO MAINTENANCE EQUIPEMENTS INDUST.</v>
          </cell>
        </row>
        <row r="170">
          <cell r="A170" t="str">
            <v>COD08311187</v>
          </cell>
          <cell r="B170" t="str">
            <v>Production</v>
          </cell>
          <cell r="C170" t="str">
            <v>Mécanique, Electricité, Electronique</v>
          </cell>
          <cell r="D170" t="str">
            <v>TOULON</v>
          </cell>
          <cell r="E170">
            <v>10</v>
          </cell>
          <cell r="F170">
            <v>10</v>
          </cell>
          <cell r="G170" t="str">
            <v>2NDPRO MAINT.VEHIC.AUTO. : MOTOCYCLES</v>
          </cell>
        </row>
        <row r="171">
          <cell r="A171" t="str">
            <v>COD08311191</v>
          </cell>
          <cell r="B171" t="str">
            <v>Services</v>
          </cell>
          <cell r="C171" t="str">
            <v>Echanges et Gestion</v>
          </cell>
          <cell r="D171" t="str">
            <v>TOULON</v>
          </cell>
          <cell r="E171">
            <v>24</v>
          </cell>
          <cell r="F171">
            <v>24</v>
          </cell>
          <cell r="G171" t="str">
            <v>1CAP2  FLEURISTE</v>
          </cell>
        </row>
        <row r="172">
          <cell r="A172" t="str">
            <v>COD08311194</v>
          </cell>
          <cell r="B172" t="str">
            <v>Services</v>
          </cell>
          <cell r="C172" t="str">
            <v>Communication et Information</v>
          </cell>
          <cell r="D172" t="str">
            <v>LA SEYNE</v>
          </cell>
          <cell r="E172">
            <v>23</v>
          </cell>
          <cell r="F172">
            <v>23</v>
          </cell>
          <cell r="G172" t="str">
            <v>1CAP2  COIFFURE</v>
          </cell>
        </row>
        <row r="173">
          <cell r="A173" t="str">
            <v>COD08311195</v>
          </cell>
          <cell r="B173" t="str">
            <v>Services</v>
          </cell>
          <cell r="C173" t="str">
            <v>Communication et Information</v>
          </cell>
          <cell r="D173" t="str">
            <v>LA SEYNE</v>
          </cell>
          <cell r="E173">
            <v>12</v>
          </cell>
          <cell r="F173">
            <v>12</v>
          </cell>
          <cell r="G173" t="str">
            <v>1CAP2  ESTHETIQUE COSMETIQUE PARFUMERIE</v>
          </cell>
        </row>
        <row r="174">
          <cell r="A174" t="str">
            <v>COD08311196</v>
          </cell>
          <cell r="B174" t="str">
            <v>Services</v>
          </cell>
          <cell r="C174" t="str">
            <v>Communication et Information</v>
          </cell>
          <cell r="D174" t="str">
            <v>LA SEYNE</v>
          </cell>
          <cell r="E174">
            <v>30</v>
          </cell>
          <cell r="F174">
            <v>30</v>
          </cell>
          <cell r="G174" t="str">
            <v>2NDPRO GESTION-ADMINISTRATION</v>
          </cell>
        </row>
        <row r="175">
          <cell r="A175" t="str">
            <v>COD08311201</v>
          </cell>
          <cell r="B175" t="str">
            <v>Production</v>
          </cell>
          <cell r="C175" t="str">
            <v>Matériaux souples</v>
          </cell>
          <cell r="D175" t="str">
            <v>LA SEYNE</v>
          </cell>
          <cell r="E175">
            <v>39</v>
          </cell>
          <cell r="F175">
            <v>39</v>
          </cell>
          <cell r="G175" t="str">
            <v>2NDPRO METIERS DE LA MODE - VÊTEMENT</v>
          </cell>
        </row>
        <row r="176">
          <cell r="A176" t="str">
            <v>COD08311205</v>
          </cell>
          <cell r="B176" t="str">
            <v>Services</v>
          </cell>
          <cell r="C176" t="str">
            <v>Communication et Information</v>
          </cell>
          <cell r="D176" t="str">
            <v>HYERES</v>
          </cell>
          <cell r="E176">
            <v>15</v>
          </cell>
          <cell r="F176">
            <v>15</v>
          </cell>
          <cell r="G176" t="str">
            <v>1CAP2  SERIGRAPHIE INDUSTRIELLE</v>
          </cell>
        </row>
        <row r="177">
          <cell r="A177" t="str">
            <v>COD08311206</v>
          </cell>
          <cell r="B177" t="str">
            <v>Production</v>
          </cell>
          <cell r="C177" t="str">
            <v>Génie civil, Construction, Bois</v>
          </cell>
          <cell r="D177" t="str">
            <v>HYERES</v>
          </cell>
          <cell r="E177">
            <v>15</v>
          </cell>
          <cell r="F177">
            <v>15</v>
          </cell>
          <cell r="G177" t="str">
            <v>2NDPRO TRAVAUX PUBLICS</v>
          </cell>
        </row>
        <row r="178">
          <cell r="A178" t="str">
            <v>COD08311207</v>
          </cell>
          <cell r="B178" t="str">
            <v>Production</v>
          </cell>
          <cell r="C178" t="str">
            <v>Mécanique, Electricité, Electronique</v>
          </cell>
          <cell r="D178" t="str">
            <v>HYERES</v>
          </cell>
          <cell r="E178">
            <v>24</v>
          </cell>
          <cell r="F178">
            <v>24</v>
          </cell>
          <cell r="G178" t="str">
            <v>2NDPRO ELECTROTEC. ENERG. EQUIP.COMMUNIC</v>
          </cell>
        </row>
        <row r="179">
          <cell r="A179" t="str">
            <v>COD08311208</v>
          </cell>
          <cell r="B179" t="str">
            <v>Production</v>
          </cell>
          <cell r="C179" t="str">
            <v>Génie civil, Construction, Bois</v>
          </cell>
          <cell r="D179" t="str">
            <v>HYERES</v>
          </cell>
          <cell r="E179">
            <v>15</v>
          </cell>
          <cell r="F179">
            <v>15</v>
          </cell>
          <cell r="G179" t="str">
            <v>2NDPRO AMENAGEMENT FINITION BATIMENT</v>
          </cell>
        </row>
        <row r="180">
          <cell r="A180" t="str">
            <v>COD08311210</v>
          </cell>
          <cell r="B180" t="str">
            <v>Production</v>
          </cell>
          <cell r="C180" t="str">
            <v>Génie civil, Construction, Bois</v>
          </cell>
          <cell r="D180" t="str">
            <v>HYERES</v>
          </cell>
          <cell r="E180">
            <v>15</v>
          </cell>
          <cell r="F180">
            <v>15</v>
          </cell>
          <cell r="G180" t="str">
            <v>2NDPRO TECHNICIEN GEOMETRE-TOPOGRAPHE</v>
          </cell>
        </row>
        <row r="181">
          <cell r="A181" t="str">
            <v>COD08311211</v>
          </cell>
          <cell r="B181" t="str">
            <v>Production</v>
          </cell>
          <cell r="C181" t="str">
            <v>Génie civil, Construction, Bois</v>
          </cell>
          <cell r="D181" t="str">
            <v>HYERES</v>
          </cell>
          <cell r="E181">
            <v>15</v>
          </cell>
          <cell r="F181">
            <v>15</v>
          </cell>
          <cell r="G181" t="str">
            <v>2NDPRO TECHNICIEN BAT. : ORG.REAL.GROS O</v>
          </cell>
        </row>
        <row r="182">
          <cell r="A182" t="str">
            <v>COD08311212</v>
          </cell>
          <cell r="B182" t="str">
            <v>Production</v>
          </cell>
          <cell r="C182" t="str">
            <v>Génie civil, Construction, Bois</v>
          </cell>
          <cell r="D182" t="str">
            <v>HYERES</v>
          </cell>
          <cell r="E182">
            <v>15</v>
          </cell>
          <cell r="F182">
            <v>15</v>
          </cell>
          <cell r="G182" t="str">
            <v>2NDPRO TECHNICIEN MENUISIER AGENCEUR</v>
          </cell>
        </row>
        <row r="183">
          <cell r="A183" t="str">
            <v>COD08311213</v>
          </cell>
          <cell r="B183" t="str">
            <v>Production</v>
          </cell>
          <cell r="C183" t="str">
            <v>Spécialités pluri-technologiques de Production</v>
          </cell>
          <cell r="D183" t="str">
            <v>HYERES</v>
          </cell>
          <cell r="E183">
            <v>15</v>
          </cell>
          <cell r="F183">
            <v>15</v>
          </cell>
          <cell r="G183" t="str">
            <v>2NDPRO PILOTE DE LIGNE DE PRODUCTION</v>
          </cell>
        </row>
        <row r="184">
          <cell r="A184" t="str">
            <v>COD08311215</v>
          </cell>
          <cell r="B184" t="str">
            <v>Production</v>
          </cell>
          <cell r="C184" t="str">
            <v>Mécanique, Electricité, Electronique</v>
          </cell>
          <cell r="D184" t="str">
            <v>HYERES</v>
          </cell>
          <cell r="E184">
            <v>15</v>
          </cell>
          <cell r="F184">
            <v>15</v>
          </cell>
          <cell r="G184" t="str">
            <v>2NDPRO MAINTENANCE EQUIPEMENTS INDUST.</v>
          </cell>
        </row>
        <row r="185">
          <cell r="A185" t="str">
            <v>COD08311216</v>
          </cell>
          <cell r="B185" t="str">
            <v>Production</v>
          </cell>
          <cell r="C185" t="str">
            <v>Mécanique, Electricité, Electronique</v>
          </cell>
          <cell r="D185" t="str">
            <v>HYERES</v>
          </cell>
          <cell r="E185">
            <v>30</v>
          </cell>
          <cell r="F185">
            <v>30</v>
          </cell>
          <cell r="G185" t="str">
            <v>2NDPRO ELECTROTEC. ENERG. EQUIP.COMMUNIC</v>
          </cell>
        </row>
        <row r="186">
          <cell r="A186" t="str">
            <v>COD08311249</v>
          </cell>
          <cell r="B186" t="str">
            <v>Services</v>
          </cell>
          <cell r="C186" t="str">
            <v>Communication et Information</v>
          </cell>
          <cell r="D186" t="str">
            <v>FREJUS ST RAPHAEL</v>
          </cell>
          <cell r="E186">
            <v>30</v>
          </cell>
          <cell r="F186">
            <v>30</v>
          </cell>
          <cell r="G186" t="str">
            <v>2NDPRO GESTION-ADMINISTRATION</v>
          </cell>
        </row>
        <row r="187">
          <cell r="A187" t="str">
            <v>COD08311250</v>
          </cell>
          <cell r="B187" t="str">
            <v>Services</v>
          </cell>
          <cell r="C187" t="str">
            <v>Echanges et Gestion</v>
          </cell>
          <cell r="D187" t="str">
            <v>FREJUS ST RAPHAEL</v>
          </cell>
          <cell r="E187">
            <v>60</v>
          </cell>
          <cell r="F187">
            <v>60</v>
          </cell>
          <cell r="G187" t="str">
            <v>2NDPRO MET. RELATION CLIENTS ET USAGERS</v>
          </cell>
        </row>
        <row r="188">
          <cell r="A188" t="str">
            <v>COD08311282</v>
          </cell>
          <cell r="B188" t="str">
            <v>Services</v>
          </cell>
          <cell r="C188" t="str">
            <v>Communication et Information</v>
          </cell>
          <cell r="D188" t="str">
            <v>FREJUS ST RAPHAEL</v>
          </cell>
          <cell r="E188">
            <v>30</v>
          </cell>
          <cell r="F188">
            <v>30</v>
          </cell>
          <cell r="G188" t="str">
            <v>2NDPRO ESTHETIQUE COSMETIQUE PARFUMERIE</v>
          </cell>
        </row>
        <row r="189">
          <cell r="A189" t="str">
            <v>COD08311284</v>
          </cell>
          <cell r="B189" t="str">
            <v>Production</v>
          </cell>
          <cell r="C189" t="str">
            <v>Génie civil, Construction, Bois</v>
          </cell>
          <cell r="D189" t="str">
            <v>FREJUS ST RAPHAEL</v>
          </cell>
          <cell r="E189">
            <v>11</v>
          </cell>
          <cell r="F189">
            <v>9</v>
          </cell>
          <cell r="G189" t="str">
            <v>1CAP2  CONDUCT ENGINS TVX PUB. CARRIERES</v>
          </cell>
        </row>
        <row r="190">
          <cell r="A190" t="str">
            <v>COD08311312</v>
          </cell>
          <cell r="B190" t="str">
            <v>Services</v>
          </cell>
          <cell r="C190" t="str">
            <v>Echanges et Gestion</v>
          </cell>
          <cell r="D190" t="str">
            <v>FREJUS ST RAPHAEL</v>
          </cell>
          <cell r="E190">
            <v>80</v>
          </cell>
          <cell r="F190">
            <v>80</v>
          </cell>
          <cell r="G190" t="str">
            <v>2NDPRO MET. RELATION CLIENTS ET USAGERS</v>
          </cell>
        </row>
        <row r="191">
          <cell r="A191" t="str">
            <v>COD08311473</v>
          </cell>
          <cell r="B191" t="str">
            <v>Production</v>
          </cell>
          <cell r="C191" t="str">
            <v>Génie civil, Construction, Bois</v>
          </cell>
          <cell r="D191" t="str">
            <v>LA SEYNE</v>
          </cell>
          <cell r="E191">
            <v>15</v>
          </cell>
          <cell r="F191">
            <v>15</v>
          </cell>
          <cell r="G191" t="str">
            <v>2NDPRO TECHNICIEN MENUISIER AGENCEUR</v>
          </cell>
        </row>
        <row r="192">
          <cell r="A192" t="str">
            <v>COD08311474</v>
          </cell>
          <cell r="B192" t="str">
            <v>Production</v>
          </cell>
          <cell r="C192" t="str">
            <v>Génie civil, Construction, Bois</v>
          </cell>
          <cell r="D192" t="str">
            <v>LA SEYNE</v>
          </cell>
          <cell r="E192">
            <v>8</v>
          </cell>
          <cell r="F192">
            <v>6</v>
          </cell>
          <cell r="G192" t="str">
            <v>1CAP2 MENUISIER FABRICT MEN.-prioritaire</v>
          </cell>
        </row>
        <row r="193">
          <cell r="A193" t="str">
            <v>COD08311476</v>
          </cell>
          <cell r="B193" t="str">
            <v>Production</v>
          </cell>
          <cell r="C193" t="str">
            <v>Mécanique, Electricité, Electronique</v>
          </cell>
          <cell r="D193" t="str">
            <v>LA SEYNE</v>
          </cell>
          <cell r="E193">
            <v>6</v>
          </cell>
          <cell r="F193">
            <v>5</v>
          </cell>
          <cell r="G193" t="str">
            <v>1CAP2 FERRONNIER -prioritaire</v>
          </cell>
        </row>
        <row r="194">
          <cell r="A194" t="str">
            <v>COD08311477</v>
          </cell>
          <cell r="B194" t="str">
            <v>Production</v>
          </cell>
          <cell r="C194" t="str">
            <v>Mécanique, Electricité, Electronique</v>
          </cell>
          <cell r="D194" t="str">
            <v>LA SEYNE</v>
          </cell>
          <cell r="E194">
            <v>26</v>
          </cell>
          <cell r="F194">
            <v>32</v>
          </cell>
          <cell r="G194" t="str">
            <v>2NDPRO MAINTENANCE EQUIPEMENTS INDUST.</v>
          </cell>
        </row>
        <row r="195">
          <cell r="A195" t="str">
            <v>COD08311479</v>
          </cell>
          <cell r="B195" t="str">
            <v>Production</v>
          </cell>
          <cell r="C195" t="str">
            <v>Mécanique, Electricité, Electronique</v>
          </cell>
          <cell r="D195" t="str">
            <v>LA SEYNE</v>
          </cell>
          <cell r="E195">
            <v>24</v>
          </cell>
          <cell r="F195">
            <v>24</v>
          </cell>
          <cell r="G195" t="str">
            <v>2NDPRO TECH.CHAUDRONNERIE INDUSTRIELLE</v>
          </cell>
        </row>
        <row r="196">
          <cell r="A196" t="str">
            <v>COD08311480</v>
          </cell>
          <cell r="B196" t="str">
            <v>Production</v>
          </cell>
          <cell r="C196" t="str">
            <v>Mécanique, Electricité, Electronique</v>
          </cell>
          <cell r="D196" t="str">
            <v>LA SEYNE</v>
          </cell>
          <cell r="E196">
            <v>36</v>
          </cell>
          <cell r="F196">
            <v>36</v>
          </cell>
          <cell r="G196" t="str">
            <v>2NDPRO ELECTROTEC. ENERG. EQUIP.COMMUNIC</v>
          </cell>
        </row>
        <row r="197">
          <cell r="A197" t="str">
            <v>COD08311639</v>
          </cell>
          <cell r="B197" t="str">
            <v>Services</v>
          </cell>
          <cell r="C197" t="str">
            <v>Communication et Information</v>
          </cell>
          <cell r="D197" t="str">
            <v>FREJUS ST RAPHAEL</v>
          </cell>
          <cell r="E197">
            <v>40</v>
          </cell>
          <cell r="F197">
            <v>40</v>
          </cell>
          <cell r="G197" t="str">
            <v>2NDPRO GESTION-ADMINISTRATION</v>
          </cell>
        </row>
        <row r="198">
          <cell r="A198" t="str">
            <v>COD08311704</v>
          </cell>
          <cell r="B198" t="str">
            <v>Production</v>
          </cell>
          <cell r="C198" t="str">
            <v>Agriculture, Pêche, Forêt et Espaces verts</v>
          </cell>
          <cell r="D198" t="str">
            <v>HYERES</v>
          </cell>
          <cell r="E198">
            <v>16</v>
          </cell>
          <cell r="F198">
            <v>16</v>
          </cell>
          <cell r="G198" t="str">
            <v>2DPROA PROD.VEGET.AGRO.EQUIP.HORTICULT.</v>
          </cell>
        </row>
        <row r="199">
          <cell r="A199" t="str">
            <v>COD08311708</v>
          </cell>
          <cell r="B199" t="str">
            <v>Services</v>
          </cell>
          <cell r="C199" t="str">
            <v>Echanges et Gestion</v>
          </cell>
          <cell r="D199" t="str">
            <v>LA SEYNE</v>
          </cell>
          <cell r="E199">
            <v>60</v>
          </cell>
          <cell r="F199">
            <v>60</v>
          </cell>
          <cell r="G199" t="str">
            <v>2NDPRO MET. RELATION CLIENTS ET USAGERS</v>
          </cell>
        </row>
        <row r="200">
          <cell r="A200" t="str">
            <v>COD08311743</v>
          </cell>
          <cell r="B200" t="str">
            <v>Production</v>
          </cell>
          <cell r="C200" t="str">
            <v>Matériaux souples</v>
          </cell>
          <cell r="D200" t="str">
            <v>LA SEYNE</v>
          </cell>
          <cell r="E200">
            <v>8</v>
          </cell>
          <cell r="F200">
            <v>5</v>
          </cell>
          <cell r="G200" t="str">
            <v>1CAP2 METIERS MODE-VÊT.FLOU -prioritaire</v>
          </cell>
        </row>
        <row r="201">
          <cell r="A201" t="str">
            <v>COD08311744</v>
          </cell>
          <cell r="B201" t="str">
            <v>Production</v>
          </cell>
          <cell r="C201" t="str">
            <v>Transformations</v>
          </cell>
          <cell r="D201" t="str">
            <v>LA SEYNE</v>
          </cell>
          <cell r="E201">
            <v>8</v>
          </cell>
          <cell r="F201">
            <v>8</v>
          </cell>
          <cell r="G201" t="str">
            <v>1CAP2 AGT POLYV. DE RESTAU.-prioritaire</v>
          </cell>
        </row>
        <row r="202">
          <cell r="A202" t="str">
            <v>COD08311754</v>
          </cell>
          <cell r="B202" t="str">
            <v>Production</v>
          </cell>
          <cell r="C202" t="str">
            <v>Mécanique, Electricité, Electronique</v>
          </cell>
          <cell r="D202" t="str">
            <v>FREJUS ST RAPHAEL</v>
          </cell>
          <cell r="E202">
            <v>8</v>
          </cell>
          <cell r="F202">
            <v>6</v>
          </cell>
          <cell r="G202" t="str">
            <v>1CAP2 SERRURIER METALLIER -prioritaire</v>
          </cell>
        </row>
        <row r="203">
          <cell r="A203" t="str">
            <v>COD08311755</v>
          </cell>
          <cell r="B203" t="str">
            <v>Production</v>
          </cell>
          <cell r="C203" t="str">
            <v>Transformations</v>
          </cell>
          <cell r="D203" t="str">
            <v>DRAGUIGNAN</v>
          </cell>
          <cell r="E203">
            <v>8</v>
          </cell>
          <cell r="F203">
            <v>8</v>
          </cell>
          <cell r="G203" t="str">
            <v>1CAP2 AGT POLYV. DE RESTAU.-prioritaire</v>
          </cell>
        </row>
        <row r="204">
          <cell r="A204" t="str">
            <v>COD08311757</v>
          </cell>
          <cell r="B204" t="str">
            <v>Production</v>
          </cell>
          <cell r="C204" t="str">
            <v>Agriculture, Pêche, Forêt et Espaces verts</v>
          </cell>
          <cell r="D204" t="str">
            <v>HYERES</v>
          </cell>
          <cell r="E204">
            <v>16</v>
          </cell>
          <cell r="F204">
            <v>16</v>
          </cell>
          <cell r="G204" t="str">
            <v>2DPROA PROD.VEGET.AGRO.EQU. VIGNE ET VIN</v>
          </cell>
        </row>
        <row r="205">
          <cell r="A205" t="str">
            <v>COD08311762</v>
          </cell>
          <cell r="B205" t="str">
            <v>Production</v>
          </cell>
          <cell r="C205" t="str">
            <v>Mécanique, Electricité, Electronique</v>
          </cell>
          <cell r="D205" t="str">
            <v>TOULON</v>
          </cell>
          <cell r="E205">
            <v>36</v>
          </cell>
          <cell r="F205">
            <v>40</v>
          </cell>
          <cell r="G205" t="str">
            <v>2NDPRO SYSTEMES ELECTRONIQUES NUMERIQUES</v>
          </cell>
        </row>
        <row r="206">
          <cell r="A206" t="str">
            <v>COD08311764</v>
          </cell>
          <cell r="B206" t="str">
            <v>Production</v>
          </cell>
          <cell r="C206" t="str">
            <v>Mécanique, Electricité, Electronique</v>
          </cell>
          <cell r="D206" t="str">
            <v>FREJUS ST RAPHAEL</v>
          </cell>
          <cell r="E206">
            <v>15</v>
          </cell>
          <cell r="F206">
            <v>15</v>
          </cell>
          <cell r="G206" t="str">
            <v>2NDPRO OUVRAGES DU BATIMENT METALLERIE</v>
          </cell>
        </row>
        <row r="207">
          <cell r="A207" t="str">
            <v>COD08311803</v>
          </cell>
          <cell r="B207" t="str">
            <v>Services</v>
          </cell>
          <cell r="C207" t="str">
            <v>Echanges et Gestion</v>
          </cell>
          <cell r="D207" t="str">
            <v>DRAGUIGNAN</v>
          </cell>
          <cell r="E207">
            <v>10</v>
          </cell>
          <cell r="F207">
            <v>10</v>
          </cell>
          <cell r="G207" t="str">
            <v>1CAP2 EMPL.COMM. MULTISPEC.-prioritaire</v>
          </cell>
        </row>
        <row r="208">
          <cell r="A208" t="str">
            <v>COD08311804</v>
          </cell>
          <cell r="B208" t="str">
            <v>Services</v>
          </cell>
          <cell r="C208" t="str">
            <v>Echanges et Gestion</v>
          </cell>
          <cell r="D208" t="str">
            <v>LA SEYNE</v>
          </cell>
          <cell r="E208">
            <v>8</v>
          </cell>
          <cell r="F208">
            <v>8</v>
          </cell>
          <cell r="G208" t="str">
            <v>1CAP2 EMP.VENTE.PR.EQU.COUR.-prioritaire</v>
          </cell>
        </row>
        <row r="209">
          <cell r="A209" t="str">
            <v>COD08311805</v>
          </cell>
          <cell r="B209" t="str">
            <v>Production</v>
          </cell>
          <cell r="C209" t="str">
            <v>Mécanique, Electricité, Electronique</v>
          </cell>
          <cell r="D209" t="str">
            <v>TOULON</v>
          </cell>
          <cell r="E209">
            <v>5</v>
          </cell>
          <cell r="F209">
            <v>5</v>
          </cell>
          <cell r="G209" t="str">
            <v>1CAP2 PEINTURE EN CARROSS. -prioritaire</v>
          </cell>
        </row>
        <row r="210">
          <cell r="A210" t="str">
            <v>COD08311811</v>
          </cell>
          <cell r="B210" t="str">
            <v>Services</v>
          </cell>
          <cell r="C210" t="str">
            <v>Echanges et Gestion</v>
          </cell>
          <cell r="D210" t="str">
            <v>FREJUS ST RAPHAEL</v>
          </cell>
          <cell r="E210">
            <v>7</v>
          </cell>
          <cell r="F210">
            <v>13</v>
          </cell>
          <cell r="G210" t="str">
            <v>2NDPRO LOGISTIQUE ET TRANSPORT</v>
          </cell>
        </row>
        <row r="211">
          <cell r="A211" t="str">
            <v>COD08311813</v>
          </cell>
          <cell r="B211" t="str">
            <v>Production</v>
          </cell>
          <cell r="C211" t="str">
            <v>Génie civil, Construction, Bois</v>
          </cell>
          <cell r="D211" t="str">
            <v>LA SEYNE</v>
          </cell>
          <cell r="E211">
            <v>15</v>
          </cell>
          <cell r="F211">
            <v>15</v>
          </cell>
          <cell r="G211" t="str">
            <v>2NDPRO OUVRAG.BAT. ALU VERRE MATERX SYNT</v>
          </cell>
        </row>
        <row r="212">
          <cell r="A212" t="str">
            <v>COD08311821</v>
          </cell>
          <cell r="B212" t="str">
            <v>Production</v>
          </cell>
          <cell r="C212" t="str">
            <v>Génie civil, Construction, Bois</v>
          </cell>
          <cell r="D212" t="str">
            <v>HYERES</v>
          </cell>
          <cell r="E212">
            <v>8</v>
          </cell>
          <cell r="F212">
            <v>4</v>
          </cell>
          <cell r="G212" t="str">
            <v>1CAP2 MENUISIER FABRICT MEN.-prioritaire</v>
          </cell>
        </row>
        <row r="213">
          <cell r="A213" t="str">
            <v>COD08311822</v>
          </cell>
          <cell r="B213" t="str">
            <v>Production</v>
          </cell>
          <cell r="C213" t="str">
            <v>Transformations</v>
          </cell>
          <cell r="D213" t="str">
            <v>HYERES</v>
          </cell>
          <cell r="E213">
            <v>8</v>
          </cell>
          <cell r="F213">
            <v>8</v>
          </cell>
          <cell r="G213" t="str">
            <v>1CAP2 AGT POLYV. DE RESTAU.-prioritaire</v>
          </cell>
        </row>
        <row r="214">
          <cell r="A214" t="str">
            <v>COD08311823</v>
          </cell>
          <cell r="B214" t="str">
            <v>Services</v>
          </cell>
          <cell r="C214" t="str">
            <v>Communication et Information</v>
          </cell>
          <cell r="D214" t="str">
            <v>LA SEYNE</v>
          </cell>
          <cell r="E214">
            <v>7</v>
          </cell>
          <cell r="F214">
            <v>7</v>
          </cell>
          <cell r="G214" t="str">
            <v>1CAP2 COIFFURE INTERNAT FILLES</v>
          </cell>
        </row>
        <row r="215">
          <cell r="A215" t="str">
            <v>COD08311824</v>
          </cell>
          <cell r="B215" t="str">
            <v>Services</v>
          </cell>
          <cell r="C215" t="str">
            <v>UnDef</v>
          </cell>
          <cell r="D215" t="str">
            <v>LA SEYNE</v>
          </cell>
          <cell r="E215">
            <v>3</v>
          </cell>
          <cell r="F215">
            <v>3</v>
          </cell>
          <cell r="G215" t="str">
            <v>1CAP2 ESTHETIQ.COSMETIQ. INTERNAT FILLES</v>
          </cell>
        </row>
        <row r="216">
          <cell r="A216" t="str">
            <v>COD08311825</v>
          </cell>
          <cell r="B216" t="str">
            <v>Production</v>
          </cell>
          <cell r="C216" t="str">
            <v>Matériaux souples</v>
          </cell>
          <cell r="D216" t="str">
            <v>LA SEYNE</v>
          </cell>
          <cell r="E216">
            <v>6</v>
          </cell>
          <cell r="F216">
            <v>6</v>
          </cell>
          <cell r="G216" t="str">
            <v>2NDPRO METIERS MODE - internat filles</v>
          </cell>
        </row>
        <row r="217">
          <cell r="A217" t="str">
            <v>COD08311828</v>
          </cell>
          <cell r="B217" t="str">
            <v>Production</v>
          </cell>
          <cell r="C217" t="str">
            <v>Génie civil, Construction, Bois</v>
          </cell>
          <cell r="D217" t="str">
            <v>FREJUS ST RAPHAEL</v>
          </cell>
          <cell r="E217">
            <v>13</v>
          </cell>
          <cell r="F217">
            <v>15</v>
          </cell>
          <cell r="G217" t="str">
            <v>1CAP2 CONDUCT ENGINS TVX PUB. INTERNAT</v>
          </cell>
        </row>
        <row r="218">
          <cell r="A218" t="str">
            <v>COD08311831</v>
          </cell>
          <cell r="B218" t="str">
            <v>Services</v>
          </cell>
          <cell r="C218" t="str">
            <v>Echanges et Gestion</v>
          </cell>
          <cell r="D218" t="str">
            <v>FREJUS ST RAPHAEL</v>
          </cell>
          <cell r="E218">
            <v>8</v>
          </cell>
          <cell r="F218">
            <v>2</v>
          </cell>
          <cell r="G218" t="str">
            <v>2NDPRO LOGISTIQUE ET TRANSPORT -Internat</v>
          </cell>
        </row>
        <row r="219">
          <cell r="A219" t="str">
            <v>COD08311832</v>
          </cell>
          <cell r="B219" t="str">
            <v>Production</v>
          </cell>
          <cell r="C219" t="str">
            <v>Mécanique, Electricité, Electronique</v>
          </cell>
          <cell r="D219" t="str">
            <v>HYERES</v>
          </cell>
          <cell r="E219">
            <v>15</v>
          </cell>
          <cell r="F219">
            <v>15</v>
          </cell>
          <cell r="G219" t="str">
            <v>2NDPRO TECHNIC. FROID CONDITIONNEMT AIR</v>
          </cell>
        </row>
        <row r="220">
          <cell r="A220" t="str">
            <v>COD08311835</v>
          </cell>
          <cell r="B220" t="str">
            <v>Services</v>
          </cell>
          <cell r="C220" t="str">
            <v>Echanges et Gestion</v>
          </cell>
          <cell r="D220" t="str">
            <v>DRAGUIGNAN</v>
          </cell>
          <cell r="E220">
            <v>10</v>
          </cell>
          <cell r="F220">
            <v>10</v>
          </cell>
          <cell r="G220" t="str">
            <v>1CAP2 EMP.VENTE.PR.EQU.COUR.-prioritaire</v>
          </cell>
        </row>
        <row r="221">
          <cell r="A221" t="str">
            <v>COD08311838</v>
          </cell>
          <cell r="B221" t="str">
            <v>Services</v>
          </cell>
          <cell r="C221" t="str">
            <v>Communication et Information</v>
          </cell>
          <cell r="D221" t="str">
            <v>BRIGNOLES</v>
          </cell>
          <cell r="E221">
            <v>30</v>
          </cell>
          <cell r="F221">
            <v>30</v>
          </cell>
          <cell r="G221" t="str">
            <v>2NDPRO ACC.SOINS-S.PERS. OPT.EN STRUCTUR</v>
          </cell>
        </row>
        <row r="222">
          <cell r="A222" t="str">
            <v>COD08311840</v>
          </cell>
          <cell r="B222" t="str">
            <v>Production</v>
          </cell>
          <cell r="C222" t="str">
            <v>Mécanique, Electricité, Electronique</v>
          </cell>
          <cell r="D222" t="str">
            <v>LA SEYNE</v>
          </cell>
          <cell r="E222">
            <v>20</v>
          </cell>
          <cell r="F222">
            <v>20</v>
          </cell>
          <cell r="G222" t="str">
            <v>2NDPRO MAINT.VEHIC.AUTO : VOIT.PARTICUL.</v>
          </cell>
        </row>
        <row r="223">
          <cell r="A223" t="str">
            <v>COD08311841</v>
          </cell>
          <cell r="B223" t="str">
            <v>Services</v>
          </cell>
          <cell r="C223" t="str">
            <v>Communication et Information</v>
          </cell>
          <cell r="D223" t="str">
            <v>LA SEYNE</v>
          </cell>
          <cell r="E223">
            <v>8</v>
          </cell>
          <cell r="F223">
            <v>7</v>
          </cell>
          <cell r="G223" t="str">
            <v>1CAP2 ASS.TECH.MIL.FAM.COL.-prioritaire</v>
          </cell>
        </row>
        <row r="224">
          <cell r="A224" t="str">
            <v>COD08311842</v>
          </cell>
          <cell r="B224" t="str">
            <v>Production</v>
          </cell>
          <cell r="C224" t="str">
            <v>Génie civil, Construction, Bois</v>
          </cell>
          <cell r="D224" t="str">
            <v>HYERES</v>
          </cell>
          <cell r="E224">
            <v>8</v>
          </cell>
          <cell r="F224">
            <v>8</v>
          </cell>
          <cell r="G224" t="str">
            <v>1CAP2  CARRELEUR MOSAISTE</v>
          </cell>
        </row>
        <row r="225">
          <cell r="A225" t="str">
            <v>COD08311921</v>
          </cell>
          <cell r="B225" t="str">
            <v>Production</v>
          </cell>
          <cell r="C225" t="str">
            <v>Mécanique, Electricité, Electronique</v>
          </cell>
          <cell r="D225" t="str">
            <v>TOULON</v>
          </cell>
          <cell r="E225">
            <v>30</v>
          </cell>
          <cell r="F225">
            <v>30</v>
          </cell>
          <cell r="G225" t="str">
            <v>2NDPRO TECHNICIEN D'USINAGE</v>
          </cell>
        </row>
        <row r="226">
          <cell r="A226" t="str">
            <v>COD08311922</v>
          </cell>
          <cell r="B226" t="str">
            <v>Production</v>
          </cell>
          <cell r="C226" t="str">
            <v>Agriculture, Pêche, Forêt et Espaces verts</v>
          </cell>
          <cell r="D226" t="str">
            <v>HYERES</v>
          </cell>
          <cell r="E226">
            <v>32</v>
          </cell>
          <cell r="F226">
            <v>32</v>
          </cell>
          <cell r="G226" t="str">
            <v>2DPROA NATURE JARDIN PAYSAGE FORET</v>
          </cell>
        </row>
        <row r="227">
          <cell r="A227" t="str">
            <v>COD08311928</v>
          </cell>
          <cell r="B227" t="str">
            <v>Production</v>
          </cell>
          <cell r="C227" t="str">
            <v>Génie civil, Construction, Bois</v>
          </cell>
          <cell r="D227" t="str">
            <v>BRIGNOLES</v>
          </cell>
          <cell r="E227">
            <v>8</v>
          </cell>
          <cell r="F227">
            <v>8</v>
          </cell>
          <cell r="G227" t="str">
            <v>1CAP2 MAINT.BATIM. DE COLL. -prioritaire</v>
          </cell>
        </row>
        <row r="228">
          <cell r="A228" t="str">
            <v>COD08311929</v>
          </cell>
          <cell r="B228" t="str">
            <v>Production</v>
          </cell>
          <cell r="C228" t="str">
            <v>Mécanique, Electricité, Electronique</v>
          </cell>
          <cell r="D228" t="str">
            <v>BRIGNOLES</v>
          </cell>
          <cell r="E228">
            <v>30</v>
          </cell>
          <cell r="F228">
            <v>30</v>
          </cell>
          <cell r="G228" t="str">
            <v>2NDPRO ELECTROTEC. ENERG. EQUIP.COMMUNIC</v>
          </cell>
        </row>
        <row r="229">
          <cell r="A229" t="str">
            <v>COD08311930</v>
          </cell>
          <cell r="B229" t="str">
            <v>Services</v>
          </cell>
          <cell r="C229" t="str">
            <v>Communication et Information</v>
          </cell>
          <cell r="D229" t="str">
            <v>DRAGUIGNAN</v>
          </cell>
          <cell r="E229">
            <v>8</v>
          </cell>
          <cell r="F229">
            <v>8</v>
          </cell>
          <cell r="G229" t="str">
            <v>1CAP2 ASS.TECH.MIL.FAM.COL.-prioritaire</v>
          </cell>
        </row>
        <row r="230">
          <cell r="A230" t="str">
            <v>COD08311933</v>
          </cell>
          <cell r="B230" t="str">
            <v>Services</v>
          </cell>
          <cell r="C230" t="str">
            <v>Communication et Information</v>
          </cell>
          <cell r="D230" t="str">
            <v>HYERES</v>
          </cell>
          <cell r="E230">
            <v>15</v>
          </cell>
          <cell r="F230">
            <v>15</v>
          </cell>
          <cell r="G230" t="str">
            <v>1CAP2  SIGNALETIQUE ENSEIGNE ET DECOR</v>
          </cell>
        </row>
        <row r="231">
          <cell r="A231" t="str">
            <v>COD08311935</v>
          </cell>
          <cell r="B231" t="str">
            <v>Services</v>
          </cell>
          <cell r="C231" t="str">
            <v>Services à la collectivité</v>
          </cell>
          <cell r="D231" t="str">
            <v>TOULON</v>
          </cell>
          <cell r="E231">
            <v>15</v>
          </cell>
          <cell r="F231">
            <v>15</v>
          </cell>
          <cell r="G231" t="str">
            <v>2NDPRO HYGIENE PROPRETE STERILISATION</v>
          </cell>
        </row>
        <row r="232">
          <cell r="A232" t="str">
            <v>COD08311939</v>
          </cell>
          <cell r="B232" t="str">
            <v>Services</v>
          </cell>
          <cell r="C232" t="str">
            <v>Echanges et Gestion</v>
          </cell>
          <cell r="D232" t="str">
            <v>HYERES</v>
          </cell>
          <cell r="E232">
            <v>75</v>
          </cell>
          <cell r="F232">
            <v>75</v>
          </cell>
          <cell r="G232" t="str">
            <v>2NDPRO MET. RELATION CLIENTS ET USAGERS</v>
          </cell>
        </row>
        <row r="233">
          <cell r="A233" t="str">
            <v>COD08311940</v>
          </cell>
          <cell r="B233" t="str">
            <v>Production</v>
          </cell>
          <cell r="C233" t="str">
            <v>Transformations</v>
          </cell>
          <cell r="D233" t="str">
            <v>HYERES</v>
          </cell>
          <cell r="E233">
            <v>15</v>
          </cell>
          <cell r="F233">
            <v>15</v>
          </cell>
          <cell r="G233" t="str">
            <v>2NDPRO TECHN. MAINT. SYST.ENERG.CLIMATIQ</v>
          </cell>
        </row>
        <row r="234">
          <cell r="A234" t="str">
            <v>COD08311942</v>
          </cell>
          <cell r="B234" t="str">
            <v>Services</v>
          </cell>
          <cell r="C234" t="str">
            <v>Communication et Information</v>
          </cell>
          <cell r="D234" t="str">
            <v>HYERES</v>
          </cell>
          <cell r="E234">
            <v>30</v>
          </cell>
          <cell r="F234">
            <v>30</v>
          </cell>
          <cell r="G234" t="str">
            <v>2NDPRO GESTION-ADMINISTRATION</v>
          </cell>
        </row>
        <row r="235">
          <cell r="A235" t="str">
            <v>COD08311943</v>
          </cell>
          <cell r="B235" t="str">
            <v>Production</v>
          </cell>
          <cell r="C235" t="str">
            <v>Mécanique, Electricité, Electronique</v>
          </cell>
          <cell r="D235" t="str">
            <v>BRIGNOLES</v>
          </cell>
          <cell r="E235">
            <v>30</v>
          </cell>
          <cell r="F235">
            <v>30</v>
          </cell>
          <cell r="G235" t="str">
            <v>2NDPRO MAINTENANCE EQUIPEMENTS INDUST.</v>
          </cell>
        </row>
        <row r="236">
          <cell r="A236" t="str">
            <v>COD08311981</v>
          </cell>
          <cell r="B236" t="str">
            <v>Production</v>
          </cell>
          <cell r="C236" t="str">
            <v>Transformations</v>
          </cell>
          <cell r="D236" t="str">
            <v>DRAGUIGNAN</v>
          </cell>
          <cell r="E236">
            <v>4</v>
          </cell>
          <cell r="F236">
            <v>4</v>
          </cell>
          <cell r="G236" t="str">
            <v>1CAP2  AGENT POLYVALENT DE RESTAURATION</v>
          </cell>
        </row>
        <row r="237">
          <cell r="A237" t="str">
            <v>COD08311982</v>
          </cell>
          <cell r="B237" t="str">
            <v>Services</v>
          </cell>
          <cell r="C237" t="str">
            <v>Echanges et Gestion</v>
          </cell>
          <cell r="D237" t="str">
            <v>DRAGUIGNAN</v>
          </cell>
          <cell r="E237">
            <v>5</v>
          </cell>
          <cell r="F237">
            <v>5</v>
          </cell>
          <cell r="G237" t="str">
            <v>1CAP2  EMPL.VENTE: PRDTS EQUIP.COURANTS</v>
          </cell>
        </row>
        <row r="238">
          <cell r="A238" t="str">
            <v>COD08311983</v>
          </cell>
          <cell r="B238" t="str">
            <v>Services</v>
          </cell>
          <cell r="C238" t="str">
            <v>Echanges et Gestion</v>
          </cell>
          <cell r="D238" t="str">
            <v>DRAGUIGNAN</v>
          </cell>
          <cell r="E238">
            <v>5</v>
          </cell>
          <cell r="F238">
            <v>5</v>
          </cell>
          <cell r="G238" t="str">
            <v>1CAP2  EMPLOYE COMMERCE MULTISPECIALITES</v>
          </cell>
        </row>
        <row r="239">
          <cell r="A239" t="str">
            <v>COD08311984</v>
          </cell>
          <cell r="B239" t="str">
            <v>Services</v>
          </cell>
          <cell r="C239" t="str">
            <v>Communication et Information</v>
          </cell>
          <cell r="D239" t="str">
            <v>DRAGUIGNAN</v>
          </cell>
          <cell r="E239">
            <v>4</v>
          </cell>
          <cell r="F239">
            <v>4</v>
          </cell>
          <cell r="G239" t="str">
            <v>1CAP2  ASS. TECH. MILIEUX FAMIL.COLLECT.</v>
          </cell>
        </row>
        <row r="240">
          <cell r="A240" t="str">
            <v>COD08311986</v>
          </cell>
          <cell r="B240" t="str">
            <v>Production</v>
          </cell>
          <cell r="C240" t="str">
            <v>Mécanique, Electricité, Electronique</v>
          </cell>
          <cell r="D240" t="str">
            <v>TOULON</v>
          </cell>
          <cell r="E240">
            <v>7</v>
          </cell>
          <cell r="F240">
            <v>7</v>
          </cell>
          <cell r="G240" t="str">
            <v>1CAP2  PEINTURE EN CARROSSERIE</v>
          </cell>
        </row>
        <row r="241">
          <cell r="A241" t="str">
            <v>COD08311987</v>
          </cell>
          <cell r="B241" t="str">
            <v>Production</v>
          </cell>
          <cell r="C241" t="str">
            <v>Génie civil, Construction, Bois</v>
          </cell>
          <cell r="D241" t="str">
            <v>TOULON</v>
          </cell>
          <cell r="E241">
            <v>7</v>
          </cell>
          <cell r="F241">
            <v>7</v>
          </cell>
          <cell r="G241" t="str">
            <v>1CAP2  INSTALLATEUR SANITAIRE</v>
          </cell>
        </row>
        <row r="242">
          <cell r="A242" t="str">
            <v>COD08311988</v>
          </cell>
          <cell r="B242" t="str">
            <v>Production</v>
          </cell>
          <cell r="C242" t="str">
            <v>Mécanique, Electricité, Electronique</v>
          </cell>
          <cell r="D242" t="str">
            <v>TOULON</v>
          </cell>
          <cell r="E242">
            <v>12</v>
          </cell>
          <cell r="F242">
            <v>12</v>
          </cell>
          <cell r="G242" t="str">
            <v>1CAP2  PREP.&amp; REAL. OUVRAGES ELECTRIQUES</v>
          </cell>
        </row>
        <row r="243">
          <cell r="A243" t="str">
            <v>COD08311990</v>
          </cell>
          <cell r="B243" t="str">
            <v>Production</v>
          </cell>
          <cell r="C243" t="str">
            <v>Mécanique, Electricité, Electronique</v>
          </cell>
          <cell r="D243" t="str">
            <v>TOULON</v>
          </cell>
          <cell r="E243">
            <v>10</v>
          </cell>
          <cell r="F243">
            <v>10</v>
          </cell>
          <cell r="G243" t="str">
            <v>2NDPRO REPARATION DES CARROSSERIES</v>
          </cell>
        </row>
        <row r="244">
          <cell r="A244" t="str">
            <v>COD08311991</v>
          </cell>
          <cell r="B244" t="str">
            <v>Production</v>
          </cell>
          <cell r="C244" t="str">
            <v>Transformations</v>
          </cell>
          <cell r="D244" t="str">
            <v>TOULON</v>
          </cell>
          <cell r="E244">
            <v>24</v>
          </cell>
          <cell r="F244">
            <v>24</v>
          </cell>
          <cell r="G244" t="str">
            <v>1CAP2 AGT POLYV. DE RESTAU.-prioritaire</v>
          </cell>
        </row>
        <row r="245">
          <cell r="A245" t="str">
            <v>COD08311992</v>
          </cell>
          <cell r="B245" t="str">
            <v>Services</v>
          </cell>
          <cell r="C245" t="str">
            <v>Services à la collectivité</v>
          </cell>
          <cell r="D245" t="str">
            <v>TOULON</v>
          </cell>
          <cell r="E245">
            <v>12</v>
          </cell>
          <cell r="F245">
            <v>12</v>
          </cell>
          <cell r="G245" t="str">
            <v>1CAP2 MAINT.HYGIENE DES LOC.-prioritaire</v>
          </cell>
        </row>
        <row r="246">
          <cell r="A246" t="str">
            <v>COD08311993</v>
          </cell>
          <cell r="B246" t="str">
            <v>Production</v>
          </cell>
          <cell r="C246" t="str">
            <v>Mécanique, Electricité, Electronique</v>
          </cell>
          <cell r="D246" t="str">
            <v>LA SEYNE</v>
          </cell>
          <cell r="E246">
            <v>9</v>
          </cell>
          <cell r="F246">
            <v>10</v>
          </cell>
          <cell r="G246" t="str">
            <v>1CAP2 FERRONNIER</v>
          </cell>
        </row>
        <row r="247">
          <cell r="A247" t="str">
            <v>COD08311994</v>
          </cell>
          <cell r="B247" t="str">
            <v>Production</v>
          </cell>
          <cell r="C247" t="str">
            <v>Génie civil, Construction, Bois</v>
          </cell>
          <cell r="D247" t="str">
            <v>LA SEYNE</v>
          </cell>
          <cell r="E247">
            <v>4</v>
          </cell>
          <cell r="F247">
            <v>6</v>
          </cell>
          <cell r="G247" t="str">
            <v>1CAP2  MENUISIER FABRICT MEN MOB AGENCMT</v>
          </cell>
        </row>
        <row r="248">
          <cell r="A248" t="str">
            <v>COD08311995</v>
          </cell>
          <cell r="B248" t="str">
            <v>Production</v>
          </cell>
          <cell r="C248" t="str">
            <v>Mécanique, Electricité, Electronique</v>
          </cell>
          <cell r="D248" t="str">
            <v>FREJUS ST RAPHAEL</v>
          </cell>
          <cell r="E248">
            <v>4</v>
          </cell>
          <cell r="F248">
            <v>6</v>
          </cell>
          <cell r="G248" t="str">
            <v>1CAP2  SERRURIER METALLIER</v>
          </cell>
        </row>
        <row r="249">
          <cell r="A249" t="str">
            <v>COD08311996</v>
          </cell>
          <cell r="B249" t="str">
            <v>Production</v>
          </cell>
          <cell r="C249" t="str">
            <v>Mécanique, Electricité, Electronique</v>
          </cell>
          <cell r="D249" t="str">
            <v>FREJUS ST RAPHAEL</v>
          </cell>
          <cell r="E249">
            <v>7</v>
          </cell>
          <cell r="F249">
            <v>7</v>
          </cell>
          <cell r="G249" t="str">
            <v>1CAP2  MAINT.MAT. OPT.MAT. PARCS JARDINS</v>
          </cell>
        </row>
        <row r="250">
          <cell r="A250" t="str">
            <v>COD08311997</v>
          </cell>
          <cell r="B250" t="str">
            <v>Production</v>
          </cell>
          <cell r="C250" t="str">
            <v>Mécanique, Electricité, Electronique</v>
          </cell>
          <cell r="D250" t="str">
            <v>FREJUS ST RAPHAEL</v>
          </cell>
          <cell r="E250">
            <v>20</v>
          </cell>
          <cell r="F250">
            <v>20</v>
          </cell>
          <cell r="G250" t="str">
            <v>2NDPRO MAINT.VEHIC.AUTO. : VEHIC.INDUST.</v>
          </cell>
        </row>
        <row r="251">
          <cell r="A251" t="str">
            <v>COD08311998</v>
          </cell>
          <cell r="B251" t="str">
            <v>Production</v>
          </cell>
          <cell r="C251" t="str">
            <v>Mécanique, Electricité, Electronique</v>
          </cell>
          <cell r="D251" t="str">
            <v>FREJUS ST RAPHAEL</v>
          </cell>
          <cell r="E251">
            <v>10</v>
          </cell>
          <cell r="F251">
            <v>10</v>
          </cell>
          <cell r="G251" t="str">
            <v>2NDPRO MAINT.MATERIELS OPT.B TP MANUTEN</v>
          </cell>
        </row>
        <row r="252">
          <cell r="A252" t="str">
            <v>COD08311999</v>
          </cell>
          <cell r="B252" t="str">
            <v>Production</v>
          </cell>
          <cell r="C252" t="str">
            <v>Génie civil, Construction, Bois</v>
          </cell>
          <cell r="D252" t="str">
            <v>HYERES</v>
          </cell>
          <cell r="E252">
            <v>4</v>
          </cell>
          <cell r="F252">
            <v>8</v>
          </cell>
          <cell r="G252" t="str">
            <v>1CAP2  MENUISIER FABRICT MEN MOB AGENCMT</v>
          </cell>
        </row>
        <row r="253">
          <cell r="A253" t="str">
            <v>COD08312000</v>
          </cell>
          <cell r="B253" t="str">
            <v>Production</v>
          </cell>
          <cell r="C253" t="str">
            <v>Transformations</v>
          </cell>
          <cell r="D253" t="str">
            <v>HYERES</v>
          </cell>
          <cell r="E253">
            <v>4</v>
          </cell>
          <cell r="F253">
            <v>4</v>
          </cell>
          <cell r="G253" t="str">
            <v>1CAP2  AGENT POLYVALENT DE RESTAURATION</v>
          </cell>
        </row>
        <row r="254">
          <cell r="A254" t="str">
            <v>COD08312002</v>
          </cell>
          <cell r="B254" t="str">
            <v>Production</v>
          </cell>
          <cell r="C254" t="str">
            <v>Transformations</v>
          </cell>
          <cell r="D254" t="str">
            <v>HYERES</v>
          </cell>
          <cell r="E254">
            <v>15</v>
          </cell>
          <cell r="F254">
            <v>15</v>
          </cell>
          <cell r="G254" t="str">
            <v>1CAP2 FROID ET CLIMATISATION</v>
          </cell>
        </row>
        <row r="255">
          <cell r="A255" t="str">
            <v>COD08312003</v>
          </cell>
          <cell r="B255" t="str">
            <v>Production</v>
          </cell>
          <cell r="C255" t="str">
            <v>Transformations</v>
          </cell>
          <cell r="D255" t="str">
            <v>HYERES</v>
          </cell>
          <cell r="E255">
            <v>24</v>
          </cell>
          <cell r="F255">
            <v>24</v>
          </cell>
          <cell r="G255" t="str">
            <v>1CAP2  CUISINE</v>
          </cell>
        </row>
        <row r="256">
          <cell r="A256" t="str">
            <v>COD08312004</v>
          </cell>
          <cell r="B256" t="str">
            <v>Services</v>
          </cell>
          <cell r="C256" t="str">
            <v>Communication et Information</v>
          </cell>
          <cell r="D256" t="str">
            <v>HYERES</v>
          </cell>
          <cell r="E256">
            <v>12</v>
          </cell>
          <cell r="F256">
            <v>12</v>
          </cell>
          <cell r="G256" t="str">
            <v>1CAP2  RESTAURANT</v>
          </cell>
        </row>
        <row r="257">
          <cell r="A257" t="str">
            <v>COD08312005</v>
          </cell>
          <cell r="B257" t="str">
            <v>Production</v>
          </cell>
          <cell r="C257" t="str">
            <v>Génie civil, Construction, Bois</v>
          </cell>
          <cell r="D257" t="str">
            <v>HYERES</v>
          </cell>
          <cell r="E257">
            <v>15</v>
          </cell>
          <cell r="F257">
            <v>15</v>
          </cell>
          <cell r="G257" t="str">
            <v>2NDPRO TECHN. ETUDES BAT.A ETUDES &amp; ECO.</v>
          </cell>
        </row>
        <row r="258">
          <cell r="A258" t="str">
            <v>COD08312006</v>
          </cell>
          <cell r="B258" t="str">
            <v>Production</v>
          </cell>
          <cell r="C258" t="str">
            <v>Génie civil, Construction, Bois</v>
          </cell>
          <cell r="D258" t="str">
            <v>HYERES</v>
          </cell>
          <cell r="E258">
            <v>15</v>
          </cell>
          <cell r="F258">
            <v>15</v>
          </cell>
          <cell r="G258" t="str">
            <v>2NDPRO TECHN. ETUDES BAT B ASSIST.ARCHI.</v>
          </cell>
        </row>
        <row r="259">
          <cell r="A259" t="str">
            <v>COD08312007</v>
          </cell>
          <cell r="B259" t="str">
            <v>Production</v>
          </cell>
          <cell r="C259" t="str">
            <v>Matériaux souples</v>
          </cell>
          <cell r="D259" t="str">
            <v>LA SEYNE</v>
          </cell>
          <cell r="E259">
            <v>4</v>
          </cell>
          <cell r="F259">
            <v>7</v>
          </cell>
          <cell r="G259" t="str">
            <v>1CAP2  METIERS DE LA MODE-VÊTEMENT FLOU</v>
          </cell>
        </row>
        <row r="260">
          <cell r="A260" t="str">
            <v>COD08312008</v>
          </cell>
          <cell r="B260" t="str">
            <v>Production</v>
          </cell>
          <cell r="C260" t="str">
            <v>Transformations</v>
          </cell>
          <cell r="D260" t="str">
            <v>LA SEYNE</v>
          </cell>
          <cell r="E260">
            <v>4</v>
          </cell>
          <cell r="F260">
            <v>4</v>
          </cell>
          <cell r="G260" t="str">
            <v>1CAP2  AGENT POLYVALENT DE RESTAURATION</v>
          </cell>
        </row>
        <row r="261">
          <cell r="A261" t="str">
            <v>COD08312009</v>
          </cell>
          <cell r="B261" t="str">
            <v>Services</v>
          </cell>
          <cell r="C261" t="str">
            <v>Communication et Information</v>
          </cell>
          <cell r="D261" t="str">
            <v>LA SEYNE</v>
          </cell>
          <cell r="E261">
            <v>4</v>
          </cell>
          <cell r="F261">
            <v>5</v>
          </cell>
          <cell r="G261" t="str">
            <v>1CAP2  ASS. TECH. MILIEUX FAMIL.COLLECT.</v>
          </cell>
        </row>
        <row r="262">
          <cell r="A262" t="str">
            <v>COD08312010</v>
          </cell>
          <cell r="B262" t="str">
            <v>Services</v>
          </cell>
          <cell r="C262" t="str">
            <v>Echanges et Gestion</v>
          </cell>
          <cell r="D262" t="str">
            <v>LA SEYNE</v>
          </cell>
          <cell r="E262">
            <v>4</v>
          </cell>
          <cell r="F262">
            <v>4</v>
          </cell>
          <cell r="G262" t="str">
            <v>1CAP2  EMPL.VENTE: PRDTS EQUIP.COURANTS</v>
          </cell>
        </row>
        <row r="263">
          <cell r="A263" t="str">
            <v>COD08312012</v>
          </cell>
          <cell r="B263" t="str">
            <v>Production</v>
          </cell>
          <cell r="C263" t="str">
            <v>Transformations</v>
          </cell>
          <cell r="D263" t="str">
            <v>FREJUS ST RAPHAEL</v>
          </cell>
          <cell r="E263">
            <v>12</v>
          </cell>
          <cell r="F263">
            <v>12</v>
          </cell>
          <cell r="G263" t="str">
            <v>1CAP2  CUISINE</v>
          </cell>
        </row>
        <row r="264">
          <cell r="A264" t="str">
            <v>COD08312013</v>
          </cell>
          <cell r="B264" t="str">
            <v>Services</v>
          </cell>
          <cell r="C264" t="str">
            <v>Communication et Information</v>
          </cell>
          <cell r="D264" t="str">
            <v>FREJUS ST RAPHAEL</v>
          </cell>
          <cell r="E264">
            <v>12</v>
          </cell>
          <cell r="F264">
            <v>12</v>
          </cell>
          <cell r="G264" t="str">
            <v>1CAP2  RESTAURANT</v>
          </cell>
        </row>
        <row r="265">
          <cell r="A265" t="str">
            <v>COD08312014</v>
          </cell>
          <cell r="B265" t="str">
            <v>Production</v>
          </cell>
          <cell r="C265" t="str">
            <v>Transformations</v>
          </cell>
          <cell r="D265" t="str">
            <v>TOULON</v>
          </cell>
          <cell r="E265">
            <v>24</v>
          </cell>
          <cell r="F265">
            <v>24</v>
          </cell>
          <cell r="G265" t="str">
            <v>1CAP2  PÂTISSIER</v>
          </cell>
        </row>
        <row r="266">
          <cell r="A266" t="str">
            <v>COD08312015</v>
          </cell>
          <cell r="B266" t="str">
            <v>Production</v>
          </cell>
          <cell r="C266" t="str">
            <v>Transformations</v>
          </cell>
          <cell r="D266" t="str">
            <v>TOULON</v>
          </cell>
          <cell r="E266">
            <v>8</v>
          </cell>
          <cell r="F266">
            <v>8</v>
          </cell>
          <cell r="G266" t="str">
            <v>1CAP2  CUISINE</v>
          </cell>
        </row>
        <row r="267">
          <cell r="A267" t="str">
            <v>COD08312016</v>
          </cell>
          <cell r="B267" t="str">
            <v>Services</v>
          </cell>
          <cell r="C267" t="str">
            <v>Communication et Information</v>
          </cell>
          <cell r="D267" t="str">
            <v>TOULON</v>
          </cell>
          <cell r="E267">
            <v>8</v>
          </cell>
          <cell r="F267">
            <v>8</v>
          </cell>
          <cell r="G267" t="str">
            <v>1CAP2  RESTAURANT</v>
          </cell>
        </row>
        <row r="268">
          <cell r="A268" t="str">
            <v>COD08312017</v>
          </cell>
          <cell r="B268" t="str">
            <v>Production</v>
          </cell>
          <cell r="C268" t="str">
            <v>Génie civil, Construction, Bois</v>
          </cell>
          <cell r="D268" t="str">
            <v>BRIGNOLES</v>
          </cell>
          <cell r="E268">
            <v>4</v>
          </cell>
          <cell r="F268">
            <v>4</v>
          </cell>
          <cell r="G268" t="str">
            <v>1CAP2 MAINTENANCE BATIMENTS DE COLLECT.</v>
          </cell>
        </row>
        <row r="269">
          <cell r="A269" t="str">
            <v>COD08312018</v>
          </cell>
          <cell r="B269" t="str">
            <v>Production</v>
          </cell>
          <cell r="C269" t="str">
            <v>Mécanique, Electricité, Electronique</v>
          </cell>
          <cell r="D269" t="str">
            <v>HYERES</v>
          </cell>
          <cell r="E269">
            <v>30</v>
          </cell>
          <cell r="F269">
            <v>30</v>
          </cell>
          <cell r="G269" t="str">
            <v>2NDPRO SYSTEMES ELECTRONIQUES NUMERIQUES</v>
          </cell>
        </row>
        <row r="270">
          <cell r="A270" t="str">
            <v>COD08312026</v>
          </cell>
          <cell r="B270" t="str">
            <v>Services</v>
          </cell>
          <cell r="C270" t="str">
            <v>Communication et Information</v>
          </cell>
          <cell r="D270" t="str">
            <v>DRAGUIGNAN</v>
          </cell>
          <cell r="E270">
            <v>16</v>
          </cell>
          <cell r="F270">
            <v>16</v>
          </cell>
          <cell r="G270" t="str">
            <v>1CAP2A SERVICES EN MILIEU RURAL</v>
          </cell>
        </row>
        <row r="271">
          <cell r="A271" t="str">
            <v>COD08312027</v>
          </cell>
          <cell r="B271" t="str">
            <v>Production</v>
          </cell>
          <cell r="C271" t="str">
            <v>Mécanique, Electricité, Electronique</v>
          </cell>
          <cell r="D271" t="str">
            <v>DRAGUIGNAN</v>
          </cell>
          <cell r="E271">
            <v>24</v>
          </cell>
          <cell r="F271">
            <v>24</v>
          </cell>
          <cell r="G271" t="str">
            <v>2NDPRO ELECTROTEC. ENERG. EQUIP.COMMUNIC</v>
          </cell>
        </row>
        <row r="272">
          <cell r="A272" t="str">
            <v>COD08312028</v>
          </cell>
          <cell r="B272" t="str">
            <v>Production</v>
          </cell>
          <cell r="C272" t="str">
            <v>Transformations</v>
          </cell>
          <cell r="D272" t="str">
            <v>DRAGUIGNAN</v>
          </cell>
          <cell r="E272">
            <v>4</v>
          </cell>
          <cell r="F272">
            <v>4</v>
          </cell>
          <cell r="G272" t="str">
            <v>1CAP2  AGENT POLYVALENT DE RESTAURATION</v>
          </cell>
        </row>
        <row r="273">
          <cell r="A273" t="str">
            <v>COD08312034</v>
          </cell>
          <cell r="B273" t="str">
            <v>Services</v>
          </cell>
          <cell r="C273" t="str">
            <v>Echanges et Gestion</v>
          </cell>
          <cell r="D273" t="str">
            <v>FREJUS ST RAPHAEL</v>
          </cell>
          <cell r="E273">
            <v>8</v>
          </cell>
          <cell r="F273">
            <v>7</v>
          </cell>
          <cell r="G273" t="str">
            <v>1CAP2 AGENT.ENTREP.MESSAG.-prioritaire</v>
          </cell>
        </row>
        <row r="274">
          <cell r="A274" t="str">
            <v>COD08312035</v>
          </cell>
          <cell r="B274" t="str">
            <v>Services</v>
          </cell>
          <cell r="C274" t="str">
            <v>Echanges et Gestion</v>
          </cell>
          <cell r="D274" t="str">
            <v>FREJUS ST RAPHAEL</v>
          </cell>
          <cell r="E274">
            <v>4</v>
          </cell>
          <cell r="F274">
            <v>5</v>
          </cell>
          <cell r="G274" t="str">
            <v>1CAP2  AGENT ENTREPOSAGE ET MESSAGERIE</v>
          </cell>
        </row>
        <row r="275">
          <cell r="A275" t="str">
            <v>COD08312036</v>
          </cell>
          <cell r="B275" t="str">
            <v>Production</v>
          </cell>
          <cell r="C275" t="str">
            <v>Mécanique, Electricité, Electronique</v>
          </cell>
          <cell r="D275" t="str">
            <v>FREJUS ST RAPHAEL</v>
          </cell>
          <cell r="E275">
            <v>15</v>
          </cell>
          <cell r="F275">
            <v>15</v>
          </cell>
          <cell r="G275" t="str">
            <v>1CAP2  PREP.&amp; REAL. OUVRAGES ELECTRIQUES</v>
          </cell>
        </row>
        <row r="276">
          <cell r="A276" t="str">
            <v>COD08312037</v>
          </cell>
          <cell r="B276" t="str">
            <v>Production</v>
          </cell>
          <cell r="C276" t="str">
            <v>Transformations</v>
          </cell>
          <cell r="D276" t="str">
            <v>FREJUS ST RAPHAEL</v>
          </cell>
          <cell r="E276">
            <v>8</v>
          </cell>
          <cell r="F276">
            <v>8</v>
          </cell>
          <cell r="G276" t="str">
            <v>1CAP2 AGT POLYV. DE RESTAU.-prioritaire</v>
          </cell>
        </row>
        <row r="277">
          <cell r="A277" t="str">
            <v>COD08312038</v>
          </cell>
          <cell r="B277" t="str">
            <v>Production</v>
          </cell>
          <cell r="C277" t="str">
            <v>Transformations</v>
          </cell>
          <cell r="D277" t="str">
            <v>FREJUS ST RAPHAEL</v>
          </cell>
          <cell r="E277">
            <v>4</v>
          </cell>
          <cell r="F277">
            <v>4</v>
          </cell>
          <cell r="G277" t="str">
            <v>1CAP2  AGENT POLYVALENT DE RESTAURATION</v>
          </cell>
        </row>
        <row r="278">
          <cell r="A278" t="str">
            <v>COD08312043</v>
          </cell>
          <cell r="B278" t="str">
            <v>Production</v>
          </cell>
          <cell r="C278" t="str">
            <v>Spécialités pluri-technologiques de Production</v>
          </cell>
          <cell r="D278" t="str">
            <v>TOULON</v>
          </cell>
          <cell r="E278">
            <v>12</v>
          </cell>
          <cell r="F278">
            <v>12</v>
          </cell>
          <cell r="G278" t="str">
            <v>2NDPRO ETUD.DEFINITION PRDTS INDUSTRIELS</v>
          </cell>
        </row>
        <row r="279">
          <cell r="A279" t="str">
            <v>COD08312045</v>
          </cell>
          <cell r="B279" t="str">
            <v>Services</v>
          </cell>
          <cell r="C279" t="str">
            <v>Echanges et Gestion</v>
          </cell>
          <cell r="D279" t="str">
            <v>TOULON</v>
          </cell>
          <cell r="E279">
            <v>15</v>
          </cell>
          <cell r="F279">
            <v>15</v>
          </cell>
          <cell r="G279" t="str">
            <v>2NDPRO LOGISTIQUE ET TRANSPORT</v>
          </cell>
        </row>
        <row r="280">
          <cell r="A280" t="str">
            <v>COD08312046</v>
          </cell>
          <cell r="B280" t="str">
            <v>Production</v>
          </cell>
          <cell r="C280" t="str">
            <v>Transformations</v>
          </cell>
          <cell r="D280" t="str">
            <v>TOULON</v>
          </cell>
          <cell r="E280">
            <v>24</v>
          </cell>
          <cell r="F280">
            <v>24</v>
          </cell>
          <cell r="G280" t="str">
            <v>2NDPRO BOULANGER-PÂTISSIER</v>
          </cell>
        </row>
        <row r="281">
          <cell r="A281" t="str">
            <v>COD08312047</v>
          </cell>
          <cell r="B281" t="str">
            <v>Production</v>
          </cell>
          <cell r="C281" t="str">
            <v>Transformations</v>
          </cell>
          <cell r="D281" t="str">
            <v>BRIGNOLES</v>
          </cell>
          <cell r="E281">
            <v>15</v>
          </cell>
          <cell r="F281">
            <v>15</v>
          </cell>
          <cell r="G281" t="str">
            <v>2NDPRO TECHN. MAINT. SYST.ENERG.CLIMATIQ</v>
          </cell>
        </row>
        <row r="282">
          <cell r="A282" t="str">
            <v>COD08312048</v>
          </cell>
          <cell r="B282" t="str">
            <v>Production</v>
          </cell>
          <cell r="C282" t="str">
            <v>Génie civil, Construction, Bois</v>
          </cell>
          <cell r="D282" t="str">
            <v>BRIGNOLES</v>
          </cell>
          <cell r="E282">
            <v>4</v>
          </cell>
          <cell r="F282">
            <v>6</v>
          </cell>
          <cell r="G282" t="str">
            <v>1CAP2  INSTALLATEUR SANITAIRE</v>
          </cell>
        </row>
        <row r="283">
          <cell r="A283" t="str">
            <v>COD08312049</v>
          </cell>
          <cell r="B283" t="str">
            <v>Production</v>
          </cell>
          <cell r="C283" t="str">
            <v>Génie civil, Construction, Bois</v>
          </cell>
          <cell r="D283" t="str">
            <v>BRIGNOLES</v>
          </cell>
          <cell r="E283">
            <v>8</v>
          </cell>
          <cell r="F283">
            <v>6</v>
          </cell>
          <cell r="G283" t="str">
            <v>1CAP2 INSTALLATEUR SANITAIRE-prioritaire</v>
          </cell>
        </row>
        <row r="284">
          <cell r="A284" t="str">
            <v>COD08312050</v>
          </cell>
          <cell r="B284" t="str">
            <v>Production</v>
          </cell>
          <cell r="C284" t="str">
            <v>Transformations</v>
          </cell>
          <cell r="D284" t="str">
            <v>DRAGUIGNAN</v>
          </cell>
          <cell r="E284">
            <v>24</v>
          </cell>
          <cell r="F284">
            <v>24</v>
          </cell>
          <cell r="G284" t="str">
            <v>2NDPRO TECHN.INSTALL.SYST.ENERG.CLIMATIQ</v>
          </cell>
        </row>
        <row r="285">
          <cell r="A285" t="str">
            <v>COD08312143</v>
          </cell>
          <cell r="B285" t="str">
            <v>Production</v>
          </cell>
          <cell r="C285" t="str">
            <v>Mécanique, Electricité, Electronique</v>
          </cell>
          <cell r="D285" t="str">
            <v>HYERES</v>
          </cell>
          <cell r="E285">
            <v>12</v>
          </cell>
          <cell r="F285">
            <v>12</v>
          </cell>
          <cell r="G285" t="str">
            <v>1CAP2  PREP.&amp; REAL. OUVRAGES ELECTRIQUES</v>
          </cell>
        </row>
        <row r="286">
          <cell r="A286" t="str">
            <v>COD08312145</v>
          </cell>
          <cell r="B286" t="str">
            <v>Production</v>
          </cell>
          <cell r="C286" t="str">
            <v>Mécanique, Electricité, Electronique</v>
          </cell>
          <cell r="D286" t="str">
            <v>LA SEYNE</v>
          </cell>
          <cell r="E286">
            <v>24</v>
          </cell>
          <cell r="F286">
            <v>24</v>
          </cell>
          <cell r="G286" t="str">
            <v>2NDPRO MAINTENANCE NAUTIQUE</v>
          </cell>
        </row>
        <row r="287">
          <cell r="A287" t="str">
            <v>COD08312146</v>
          </cell>
          <cell r="B287" t="str">
            <v>Production</v>
          </cell>
          <cell r="C287" t="str">
            <v>Mécanique, Electricité, Electronique</v>
          </cell>
          <cell r="D287" t="str">
            <v>LA SEYNE</v>
          </cell>
          <cell r="E287">
            <v>6</v>
          </cell>
          <cell r="F287">
            <v>6</v>
          </cell>
          <cell r="G287" t="str">
            <v>2NDPRO MAINT.NAUTIQUE - internat garçons</v>
          </cell>
        </row>
        <row r="288">
          <cell r="A288" t="str">
            <v>COD08312154</v>
          </cell>
          <cell r="B288" t="str">
            <v>Production</v>
          </cell>
          <cell r="C288" t="str">
            <v>Mécanique, Electricité, Electronique</v>
          </cell>
          <cell r="D288" t="str">
            <v>FREJUS ST RAPHAEL</v>
          </cell>
          <cell r="E288">
            <v>12</v>
          </cell>
          <cell r="F288">
            <v>8</v>
          </cell>
          <cell r="G288" t="str">
            <v>2NDPRO ELECT.ENERG.EQUIP.COMM. - marine</v>
          </cell>
        </row>
        <row r="289">
          <cell r="A289" t="str">
            <v>COD08312155</v>
          </cell>
          <cell r="B289" t="str">
            <v>Production</v>
          </cell>
          <cell r="C289" t="str">
            <v>Mécanique, Electricité, Electronique</v>
          </cell>
          <cell r="D289" t="str">
            <v>LA SEYNE</v>
          </cell>
          <cell r="E289">
            <v>10</v>
          </cell>
          <cell r="F289">
            <v>4</v>
          </cell>
          <cell r="G289" t="str">
            <v>2NDPRO MAINT.EQUIP.INDUST. - marine</v>
          </cell>
        </row>
        <row r="290">
          <cell r="A290" t="str">
            <v>COD08312156</v>
          </cell>
          <cell r="B290" t="str">
            <v>Production</v>
          </cell>
          <cell r="C290" t="str">
            <v>Mécanique, Electricité, Electronique</v>
          </cell>
          <cell r="D290" t="str">
            <v>TOULON</v>
          </cell>
          <cell r="E290">
            <v>12</v>
          </cell>
          <cell r="F290">
            <v>8</v>
          </cell>
          <cell r="G290" t="str">
            <v>2NDPRO SYST. ELECTRON. NUMERIQ. - marine</v>
          </cell>
        </row>
        <row r="291">
          <cell r="A291" t="str">
            <v>COD08312159</v>
          </cell>
          <cell r="B291" t="str">
            <v>Services</v>
          </cell>
          <cell r="C291" t="str">
            <v>Communication et Information</v>
          </cell>
          <cell r="D291" t="str">
            <v>DRAGUIGNAN</v>
          </cell>
          <cell r="E291">
            <v>30</v>
          </cell>
          <cell r="F291">
            <v>30</v>
          </cell>
          <cell r="G291" t="str">
            <v>2NDPRO ACC.SOINS-S.PERS. OPT.EN STRUCTUR</v>
          </cell>
        </row>
        <row r="292">
          <cell r="A292" t="str">
            <v>COD08312160</v>
          </cell>
          <cell r="B292" t="str">
            <v>Production</v>
          </cell>
          <cell r="C292" t="str">
            <v>Transformations</v>
          </cell>
          <cell r="D292" t="str">
            <v>DRAGUIGNAN</v>
          </cell>
          <cell r="E292">
            <v>12</v>
          </cell>
          <cell r="F292">
            <v>12</v>
          </cell>
          <cell r="G292" t="str">
            <v>2NDPRO CUISINE</v>
          </cell>
        </row>
        <row r="293">
          <cell r="A293" t="str">
            <v>COD08312161</v>
          </cell>
          <cell r="B293" t="str">
            <v>Services</v>
          </cell>
          <cell r="C293" t="str">
            <v>Communication et Information</v>
          </cell>
          <cell r="D293" t="str">
            <v>DRAGUIGNAN</v>
          </cell>
          <cell r="E293">
            <v>12</v>
          </cell>
          <cell r="F293">
            <v>12</v>
          </cell>
          <cell r="G293" t="str">
            <v>2NDPRO COMMERC. SERVICES EN RESTAURATION</v>
          </cell>
        </row>
        <row r="294">
          <cell r="A294" t="str">
            <v>COD08312162</v>
          </cell>
          <cell r="B294" t="str">
            <v>Production</v>
          </cell>
          <cell r="C294" t="str">
            <v>Transformations</v>
          </cell>
          <cell r="D294" t="str">
            <v>FREJUS ST RAPHAEL</v>
          </cell>
          <cell r="E294">
            <v>24</v>
          </cell>
          <cell r="F294">
            <v>24</v>
          </cell>
          <cell r="G294" t="str">
            <v>2NDPRO CUISINE</v>
          </cell>
        </row>
        <row r="295">
          <cell r="A295" t="str">
            <v>COD08312163</v>
          </cell>
          <cell r="B295" t="str">
            <v>Services</v>
          </cell>
          <cell r="C295" t="str">
            <v>Communication et Information</v>
          </cell>
          <cell r="D295" t="str">
            <v>FREJUS ST RAPHAEL</v>
          </cell>
          <cell r="E295">
            <v>24</v>
          </cell>
          <cell r="F295">
            <v>24</v>
          </cell>
          <cell r="G295" t="str">
            <v>2NDPRO COMMERC. SERVICES EN RESTAURATION</v>
          </cell>
        </row>
        <row r="296">
          <cell r="A296" t="str">
            <v>COD08312164</v>
          </cell>
          <cell r="B296" t="str">
            <v>Services</v>
          </cell>
          <cell r="C296" t="str">
            <v>Echanges et Gestion</v>
          </cell>
          <cell r="D296" t="str">
            <v>FREJUS ST RAPHAEL</v>
          </cell>
          <cell r="E296">
            <v>14</v>
          </cell>
          <cell r="F296">
            <v>18</v>
          </cell>
          <cell r="G296" t="str">
            <v>1CAP2  CONDUCTEUR LIVREUR MARCHANDISES</v>
          </cell>
        </row>
        <row r="297">
          <cell r="A297" t="str">
            <v>COD08312165</v>
          </cell>
          <cell r="B297" t="str">
            <v>Services</v>
          </cell>
          <cell r="C297" t="str">
            <v>Echanges et Gestion</v>
          </cell>
          <cell r="D297" t="str">
            <v>FREJUS ST RAPHAEL</v>
          </cell>
          <cell r="E297">
            <v>10</v>
          </cell>
          <cell r="F297">
            <v>6</v>
          </cell>
          <cell r="G297" t="str">
            <v>1CAP2 CONDUCT. LIVREUR MARCH. INTERNAT</v>
          </cell>
        </row>
        <row r="298">
          <cell r="A298" t="str">
            <v>COD08312166</v>
          </cell>
          <cell r="B298" t="str">
            <v>Services</v>
          </cell>
          <cell r="C298" t="str">
            <v>Echanges et Gestion</v>
          </cell>
          <cell r="D298" t="str">
            <v>FREJUS ST RAPHAEL</v>
          </cell>
          <cell r="E298">
            <v>14</v>
          </cell>
          <cell r="F298">
            <v>14</v>
          </cell>
          <cell r="G298" t="str">
            <v>2NDPRO CONDUCT. TRANSP.ROUT.MARCHANDISES</v>
          </cell>
        </row>
        <row r="299">
          <cell r="A299" t="str">
            <v>COD08312167</v>
          </cell>
          <cell r="B299" t="str">
            <v>Services</v>
          </cell>
          <cell r="C299" t="str">
            <v>Echanges et Gestion</v>
          </cell>
          <cell r="D299" t="str">
            <v>FREJUS ST RAPHAEL</v>
          </cell>
          <cell r="E299">
            <v>10</v>
          </cell>
          <cell r="F299">
            <v>10</v>
          </cell>
          <cell r="G299" t="str">
            <v>2NDPRO COND.TRANSP.ROUT.MARCH. -INTERNAT</v>
          </cell>
        </row>
        <row r="300">
          <cell r="A300" t="str">
            <v>COD08312168</v>
          </cell>
          <cell r="B300" t="str">
            <v>Production</v>
          </cell>
          <cell r="C300" t="str">
            <v>Transformations</v>
          </cell>
          <cell r="D300" t="str">
            <v>HYERES</v>
          </cell>
          <cell r="E300">
            <v>36</v>
          </cell>
          <cell r="F300">
            <v>36</v>
          </cell>
          <cell r="G300" t="str">
            <v>2NDPRO CUISINE</v>
          </cell>
        </row>
        <row r="301">
          <cell r="A301" t="str">
            <v>COD08312169</v>
          </cell>
          <cell r="B301" t="str">
            <v>Services</v>
          </cell>
          <cell r="C301" t="str">
            <v>Communication et Information</v>
          </cell>
          <cell r="D301" t="str">
            <v>HYERES</v>
          </cell>
          <cell r="E301">
            <v>45</v>
          </cell>
          <cell r="F301">
            <v>45</v>
          </cell>
          <cell r="G301" t="str">
            <v>2NDPRO COMMERC. SERVICES EN RESTAURATION</v>
          </cell>
        </row>
        <row r="302">
          <cell r="A302" t="str">
            <v>COD08312170</v>
          </cell>
          <cell r="B302" t="str">
            <v>Services</v>
          </cell>
          <cell r="C302" t="str">
            <v>Communication et Information</v>
          </cell>
          <cell r="D302" t="str">
            <v>TOULON</v>
          </cell>
          <cell r="E302">
            <v>60</v>
          </cell>
          <cell r="F302">
            <v>60</v>
          </cell>
          <cell r="G302" t="str">
            <v>2NDPRO ACC.SOINS-S.PERS. OPT.EN STRUCTUR</v>
          </cell>
        </row>
        <row r="303">
          <cell r="A303" t="str">
            <v>COD08312171</v>
          </cell>
          <cell r="B303" t="str">
            <v>Production</v>
          </cell>
          <cell r="C303" t="str">
            <v>Transformations</v>
          </cell>
          <cell r="D303" t="str">
            <v>TOULON</v>
          </cell>
          <cell r="E303">
            <v>24</v>
          </cell>
          <cell r="F303">
            <v>24</v>
          </cell>
          <cell r="G303" t="str">
            <v>2NDPRO CUISINE</v>
          </cell>
        </row>
        <row r="304">
          <cell r="A304" t="str">
            <v>COD08312172</v>
          </cell>
          <cell r="B304" t="str">
            <v>Services</v>
          </cell>
          <cell r="C304" t="str">
            <v>Communication et Information</v>
          </cell>
          <cell r="D304" t="str">
            <v>TOULON</v>
          </cell>
          <cell r="E304">
            <v>24</v>
          </cell>
          <cell r="F304">
            <v>24</v>
          </cell>
          <cell r="G304" t="str">
            <v>2NDPRO COMMERC. SERVICES EN RESTAURATION</v>
          </cell>
        </row>
        <row r="305">
          <cell r="A305" t="str">
            <v>COD08312173</v>
          </cell>
          <cell r="B305" t="str">
            <v>Services</v>
          </cell>
          <cell r="C305" t="str">
            <v>Echanges et Gestion</v>
          </cell>
          <cell r="D305" t="str">
            <v>HYERES</v>
          </cell>
          <cell r="E305">
            <v>32</v>
          </cell>
          <cell r="F305">
            <v>32</v>
          </cell>
          <cell r="G305" t="str">
            <v>2DPROA SERV. AUX PERS. ET AU TERRITOIRE</v>
          </cell>
        </row>
        <row r="306">
          <cell r="A306" t="str">
            <v>COD08312174</v>
          </cell>
          <cell r="B306" t="str">
            <v>Services</v>
          </cell>
          <cell r="C306" t="str">
            <v>Echanges et Gestion</v>
          </cell>
          <cell r="D306" t="str">
            <v>DRAGUIGNAN</v>
          </cell>
          <cell r="E306">
            <v>32</v>
          </cell>
          <cell r="F306">
            <v>32</v>
          </cell>
          <cell r="G306" t="str">
            <v>2DPROA SERV. AUX PERS. ET AU TERRITOIRE</v>
          </cell>
        </row>
        <row r="307">
          <cell r="A307" t="str">
            <v>COD08312212</v>
          </cell>
          <cell r="B307" t="str">
            <v>Production</v>
          </cell>
          <cell r="C307" t="str">
            <v>Mécanique, Electricité, Electronique</v>
          </cell>
          <cell r="D307" t="str">
            <v>LA SEYNE</v>
          </cell>
          <cell r="E307">
            <v>17</v>
          </cell>
          <cell r="F307">
            <v>19</v>
          </cell>
          <cell r="G307" t="str">
            <v>2NDPRO MAINT.VEHIC.AUTO. : VEHIC.INDUST.</v>
          </cell>
        </row>
        <row r="308">
          <cell r="A308" t="str">
            <v>COD08312218</v>
          </cell>
          <cell r="B308" t="str">
            <v>Production</v>
          </cell>
          <cell r="C308" t="str">
            <v>Mécanique, Electricité, Electronique</v>
          </cell>
          <cell r="D308" t="str">
            <v>DRAGUIGNAN</v>
          </cell>
          <cell r="E308">
            <v>10</v>
          </cell>
          <cell r="F308">
            <v>10</v>
          </cell>
          <cell r="G308" t="str">
            <v>2NDPRO MAINT.VEHIC.AUTO. : MOTOCYCLES</v>
          </cell>
        </row>
        <row r="309">
          <cell r="A309" t="str">
            <v>COD08312219</v>
          </cell>
          <cell r="B309" t="str">
            <v>Production</v>
          </cell>
          <cell r="C309" t="str">
            <v>Transformations</v>
          </cell>
          <cell r="D309" t="str">
            <v>DRAGUIGNAN</v>
          </cell>
          <cell r="E309">
            <v>8</v>
          </cell>
          <cell r="F309">
            <v>8</v>
          </cell>
          <cell r="G309" t="str">
            <v>1CAP2 AGT POLYV. DE RESTAU.-prioritaire</v>
          </cell>
        </row>
        <row r="310">
          <cell r="A310" t="str">
            <v>COD08312220</v>
          </cell>
          <cell r="B310" t="str">
            <v>Production</v>
          </cell>
          <cell r="C310" t="str">
            <v>Génie civil, Construction, Bois</v>
          </cell>
          <cell r="D310" t="str">
            <v>DRAGUIGNAN</v>
          </cell>
          <cell r="E310">
            <v>4</v>
          </cell>
          <cell r="F310">
            <v>4</v>
          </cell>
          <cell r="G310" t="str">
            <v>1CAP2 METIERS DU BATIMENT</v>
          </cell>
        </row>
        <row r="311">
          <cell r="A311" t="str">
            <v>COD08312221</v>
          </cell>
          <cell r="B311" t="str">
            <v>Production</v>
          </cell>
          <cell r="C311" t="str">
            <v>Génie civil, Construction, Bois</v>
          </cell>
          <cell r="D311" t="str">
            <v>DRAGUIGNAN</v>
          </cell>
          <cell r="E311">
            <v>12</v>
          </cell>
          <cell r="F311">
            <v>12</v>
          </cell>
          <cell r="G311" t="str">
            <v>1CAP2 METIERS DU BATIMENT - prioritaire</v>
          </cell>
        </row>
        <row r="312">
          <cell r="A312" t="str">
            <v>COD08312222</v>
          </cell>
          <cell r="B312" t="str">
            <v>Services</v>
          </cell>
          <cell r="C312" t="str">
            <v>Communication et Information</v>
          </cell>
          <cell r="D312" t="str">
            <v>TOULON</v>
          </cell>
          <cell r="E312">
            <v>30</v>
          </cell>
          <cell r="F312">
            <v>30</v>
          </cell>
          <cell r="G312" t="str">
            <v>2NDPRO ACC.SOINS-S.PERS. OPT.A DOMICILE</v>
          </cell>
        </row>
        <row r="313">
          <cell r="A313" t="str">
            <v>COD08312223</v>
          </cell>
          <cell r="B313" t="str">
            <v>Production</v>
          </cell>
          <cell r="C313" t="str">
            <v>Agriculture, Pêche, Forêt et Espaces verts</v>
          </cell>
          <cell r="D313" t="str">
            <v>HYERES</v>
          </cell>
          <cell r="E313">
            <v>12</v>
          </cell>
          <cell r="F313">
            <v>12</v>
          </cell>
          <cell r="G313" t="str">
            <v>1CAP2A PROD-HORTICOLE FLORALE LEGUMIERE</v>
          </cell>
        </row>
        <row r="314">
          <cell r="A314" t="str">
            <v>COD08312224</v>
          </cell>
          <cell r="B314" t="str">
            <v>Production</v>
          </cell>
          <cell r="C314" t="str">
            <v>Agriculture, Pêche, Forêt et Espaces verts</v>
          </cell>
          <cell r="D314" t="str">
            <v>HYERES</v>
          </cell>
          <cell r="E314">
            <v>4</v>
          </cell>
          <cell r="F314">
            <v>4</v>
          </cell>
          <cell r="G314" t="str">
            <v>1CAP2A PROD-HORT.FLOR.LEGUM.-prioritaire</v>
          </cell>
        </row>
        <row r="315">
          <cell r="A315" t="str">
            <v>COD08312227</v>
          </cell>
          <cell r="B315" t="str">
            <v>Production</v>
          </cell>
          <cell r="C315" t="str">
            <v>Mécanique, Electricité, Electronique</v>
          </cell>
          <cell r="D315" t="str">
            <v>FREJUS ST RAPHAEL</v>
          </cell>
          <cell r="E315">
            <v>3</v>
          </cell>
          <cell r="F315">
            <v>3</v>
          </cell>
          <cell r="G315" t="str">
            <v>1CAP2 MAINT.MAT.OP.PARC.JAR.-prioritaire</v>
          </cell>
        </row>
        <row r="316">
          <cell r="A316" t="str">
            <v>COD08312228</v>
          </cell>
          <cell r="B316" t="str">
            <v>Production</v>
          </cell>
          <cell r="C316" t="str">
            <v>Génie civil, Construction, Bois</v>
          </cell>
          <cell r="D316" t="str">
            <v>HYERES</v>
          </cell>
          <cell r="E316">
            <v>8</v>
          </cell>
          <cell r="F316">
            <v>8</v>
          </cell>
          <cell r="G316" t="str">
            <v>1CAP2  PLATRIER-PLAQUISTE</v>
          </cell>
        </row>
        <row r="317">
          <cell r="A317" t="str">
            <v>COD08312229</v>
          </cell>
          <cell r="B317" t="str">
            <v>Production</v>
          </cell>
          <cell r="C317" t="str">
            <v>Génie civil, Construction, Bois</v>
          </cell>
          <cell r="D317" t="str">
            <v>HYERES</v>
          </cell>
          <cell r="E317">
            <v>4</v>
          </cell>
          <cell r="F317">
            <v>4</v>
          </cell>
          <cell r="G317" t="str">
            <v>1CAP2 PLATRIER-PLAQUISTE -prioritaire</v>
          </cell>
        </row>
        <row r="318">
          <cell r="A318" t="str">
            <v>COD08312230</v>
          </cell>
          <cell r="B318" t="str">
            <v>Production</v>
          </cell>
          <cell r="C318" t="str">
            <v>Génie civil, Construction, Bois</v>
          </cell>
          <cell r="D318" t="str">
            <v>HYERES</v>
          </cell>
          <cell r="E318">
            <v>4</v>
          </cell>
          <cell r="F318">
            <v>4</v>
          </cell>
          <cell r="G318" t="str">
            <v>1CAP2 CARRELEUR MOSAISTE -prioritaire</v>
          </cell>
        </row>
        <row r="319">
          <cell r="A319" t="str">
            <v>COD08312231</v>
          </cell>
          <cell r="B319" t="str">
            <v>Services</v>
          </cell>
          <cell r="C319" t="str">
            <v>Communication et Information</v>
          </cell>
          <cell r="D319" t="str">
            <v>DRAGUIGNAN</v>
          </cell>
          <cell r="E319">
            <v>15</v>
          </cell>
          <cell r="F319">
            <v>15</v>
          </cell>
          <cell r="G319" t="str">
            <v>2NDPRO OPTIQUE LUNETTERIE</v>
          </cell>
        </row>
        <row r="320">
          <cell r="A320" t="str">
            <v>COD08312232</v>
          </cell>
          <cell r="B320" t="str">
            <v>Production</v>
          </cell>
          <cell r="C320" t="str">
            <v>Transformations</v>
          </cell>
          <cell r="D320" t="str">
            <v>BRIGNOLES</v>
          </cell>
          <cell r="E320">
            <v>15</v>
          </cell>
          <cell r="F320">
            <v>15</v>
          </cell>
          <cell r="G320" t="str">
            <v>2NDPRO TECHN.INSTALL.SYST.ENERG.CLIMATIQ</v>
          </cell>
        </row>
        <row r="321">
          <cell r="A321" t="str">
            <v>COD08312233</v>
          </cell>
          <cell r="B321" t="str">
            <v>Production</v>
          </cell>
          <cell r="C321" t="str">
            <v>Mécanique, Electricité, Electronique</v>
          </cell>
          <cell r="D321" t="str">
            <v>LA SEYNE</v>
          </cell>
          <cell r="E321">
            <v>3</v>
          </cell>
          <cell r="F321">
            <v>1</v>
          </cell>
          <cell r="G321" t="str">
            <v>2NDPRO MAINT.VEHIC.AUTO(VI)-int. garçons</v>
          </cell>
        </row>
        <row r="322">
          <cell r="A322" t="str">
            <v>COD08312234</v>
          </cell>
          <cell r="B322" t="str">
            <v>Services</v>
          </cell>
          <cell r="C322" t="str">
            <v>Echanges et Gestion</v>
          </cell>
          <cell r="D322" t="str">
            <v>LA SEYNE</v>
          </cell>
          <cell r="E322">
            <v>4</v>
          </cell>
          <cell r="F322">
            <v>9</v>
          </cell>
          <cell r="G322" t="str">
            <v>1CAP2  EMPLOYE COMMERCE MULTISPECIALITES</v>
          </cell>
        </row>
        <row r="323">
          <cell r="A323" t="str">
            <v>COD08312235</v>
          </cell>
          <cell r="B323" t="str">
            <v>Services</v>
          </cell>
          <cell r="C323" t="str">
            <v>Echanges et Gestion</v>
          </cell>
          <cell r="D323" t="str">
            <v>LA SEYNE</v>
          </cell>
          <cell r="E323">
            <v>8</v>
          </cell>
          <cell r="F323">
            <v>3</v>
          </cell>
          <cell r="G323" t="str">
            <v>1CAP2 EMPL.COMM. MULTISPEC.-prioritaire</v>
          </cell>
        </row>
        <row r="324">
          <cell r="A324" t="str">
            <v>COD08312236</v>
          </cell>
          <cell r="B324" t="str">
            <v>Services</v>
          </cell>
          <cell r="C324" t="str">
            <v>Communication et Information</v>
          </cell>
          <cell r="D324" t="str">
            <v>LA SEYNE</v>
          </cell>
          <cell r="E324">
            <v>9</v>
          </cell>
          <cell r="F324">
            <v>9</v>
          </cell>
          <cell r="G324" t="str">
            <v>2NDPRO ESTHETIQUE COSMETIQUE PARFUMERIE</v>
          </cell>
        </row>
        <row r="325">
          <cell r="A325" t="str">
            <v>COD08312237</v>
          </cell>
          <cell r="B325" t="str">
            <v>Services</v>
          </cell>
          <cell r="C325" t="str">
            <v>Communication et Information</v>
          </cell>
          <cell r="D325" t="str">
            <v>LA SEYNE</v>
          </cell>
          <cell r="E325">
            <v>6</v>
          </cell>
          <cell r="F325">
            <v>6</v>
          </cell>
          <cell r="G325" t="str">
            <v>2NDPRO ESTH.COSM.PARF. - internat filles</v>
          </cell>
        </row>
        <row r="326">
          <cell r="A326" t="str">
            <v>COD08312238</v>
          </cell>
          <cell r="B326" t="str">
            <v>Production</v>
          </cell>
          <cell r="C326" t="str">
            <v>Transformations</v>
          </cell>
          <cell r="D326" t="str">
            <v>TOULON</v>
          </cell>
          <cell r="E326">
            <v>4</v>
          </cell>
          <cell r="F326">
            <v>4</v>
          </cell>
          <cell r="G326" t="str">
            <v>1CAP2 CUISINE -prioritaire</v>
          </cell>
        </row>
        <row r="327">
          <cell r="A327" t="str">
            <v>COD08312239</v>
          </cell>
          <cell r="B327" t="str">
            <v>Services</v>
          </cell>
          <cell r="C327" t="str">
            <v>Communication et Information</v>
          </cell>
          <cell r="D327" t="str">
            <v>TOULON</v>
          </cell>
          <cell r="E327">
            <v>4</v>
          </cell>
          <cell r="F327">
            <v>4</v>
          </cell>
          <cell r="G327" t="str">
            <v>1CAP2 RESTAURANT -prioritaire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rits"/>
      <sheetName val="Origines"/>
      <sheetName val="Origines_effectifs"/>
      <sheetName val="Classification origine"/>
      <sheetName val="Classification accueil"/>
      <sheetName val="_Hidden6"/>
      <sheetName val="_Hidden7"/>
      <sheetName val="_Hidden8"/>
      <sheetName val="_Hidden9"/>
      <sheetName val="_Hidden10"/>
      <sheetName val="Origines_détailsCPGE"/>
      <sheetName val="Origines_effectifs_détailsCPGE"/>
      <sheetName val="Liste Spé"/>
      <sheetName val="Liste E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Code MEF de la formation d'accueil</v>
          </cell>
          <cell r="B1" t="str">
            <v>Spécialité / mention formation d'accueil</v>
          </cell>
        </row>
        <row r="2">
          <cell r="A2">
            <v>30111018210</v>
          </cell>
          <cell r="B2" t="str">
            <v>MPSI</v>
          </cell>
        </row>
        <row r="3">
          <cell r="A3">
            <v>30111019210</v>
          </cell>
          <cell r="B3" t="str">
            <v>PCSI</v>
          </cell>
        </row>
        <row r="4">
          <cell r="A4">
            <v>30111020210</v>
          </cell>
          <cell r="B4" t="str">
            <v>PTSI</v>
          </cell>
        </row>
        <row r="5">
          <cell r="A5">
            <v>30111021210</v>
          </cell>
          <cell r="B5" t="str">
            <v>BCPST</v>
          </cell>
        </row>
        <row r="6">
          <cell r="A6">
            <v>30111022210</v>
          </cell>
          <cell r="B6" t="str">
            <v>TSI</v>
          </cell>
        </row>
        <row r="7">
          <cell r="A7">
            <v>30112006210</v>
          </cell>
          <cell r="B7" t="str">
            <v>ECT - Option technologique</v>
          </cell>
        </row>
        <row r="8">
          <cell r="A8">
            <v>30112012210</v>
          </cell>
          <cell r="B8" t="str">
            <v>ECS - Option scientifique</v>
          </cell>
        </row>
        <row r="9">
          <cell r="A9">
            <v>30112013210</v>
          </cell>
          <cell r="B9" t="str">
            <v>ECE - Option économique</v>
          </cell>
        </row>
        <row r="10">
          <cell r="A10">
            <v>30113004210</v>
          </cell>
          <cell r="B10" t="str">
            <v>Lettres</v>
          </cell>
        </row>
        <row r="11">
          <cell r="A11">
            <v>31032608110</v>
          </cell>
          <cell r="B11" t="str">
            <v>Services informatiques aux organisations - en apprentissage</v>
          </cell>
        </row>
        <row r="12">
          <cell r="A12">
            <v>31120006210</v>
          </cell>
          <cell r="B12" t="str">
            <v>Conception de produits industriels</v>
          </cell>
        </row>
        <row r="13">
          <cell r="A13">
            <v>31120007210</v>
          </cell>
          <cell r="B13" t="str">
            <v>Design de produits</v>
          </cell>
        </row>
        <row r="14">
          <cell r="A14">
            <v>31120008210</v>
          </cell>
          <cell r="B14" t="str">
            <v>Technico-commercial (BTS)</v>
          </cell>
        </row>
        <row r="15">
          <cell r="A15">
            <v>31120108210</v>
          </cell>
          <cell r="B15" t="str">
            <v>Contrôle industriel et régulation automatique</v>
          </cell>
        </row>
        <row r="16">
          <cell r="A16">
            <v>31120111210</v>
          </cell>
          <cell r="B16" t="str">
            <v>Conception et Réalisation de Systèmes Automatiques</v>
          </cell>
        </row>
        <row r="17">
          <cell r="A17">
            <v>31120112210</v>
          </cell>
          <cell r="B17" t="str">
            <v>Systèmes numériques - Option informatique et réseaux</v>
          </cell>
        </row>
        <row r="18">
          <cell r="A18">
            <v>31122002210</v>
          </cell>
          <cell r="B18" t="str">
            <v>Techniques physiques pour l'industrie et le laboratoire</v>
          </cell>
        </row>
        <row r="19">
          <cell r="A19">
            <v>31122104210</v>
          </cell>
          <cell r="B19" t="str">
            <v>Biotechnologie</v>
          </cell>
        </row>
        <row r="20">
          <cell r="A20">
            <v>31122206210</v>
          </cell>
          <cell r="B20" t="str">
            <v>Chimiste</v>
          </cell>
        </row>
        <row r="21">
          <cell r="A21">
            <v>31122207210</v>
          </cell>
          <cell r="B21" t="str">
            <v>Bioanalyses et contrôles</v>
          </cell>
        </row>
        <row r="22">
          <cell r="A22">
            <v>31122310210</v>
          </cell>
          <cell r="B22" t="str">
            <v>Traitement des matériaux</v>
          </cell>
        </row>
        <row r="23">
          <cell r="A23">
            <v>31122709210</v>
          </cell>
          <cell r="B23" t="str">
            <v>Fluide, énergie, domotique - option A génie climatique et fluidique</v>
          </cell>
        </row>
        <row r="24">
          <cell r="A24">
            <v>31122710210</v>
          </cell>
          <cell r="B24" t="str">
            <v>Fluide, énergie, domotique - option B froid et conditionnement d'air</v>
          </cell>
        </row>
        <row r="25">
          <cell r="A25">
            <v>31122711210</v>
          </cell>
          <cell r="B25" t="str">
            <v>Fluide, énergie, domotique - option C domotique et bâtiment communicants</v>
          </cell>
        </row>
        <row r="26">
          <cell r="A26">
            <v>31123010210</v>
          </cell>
          <cell r="B26" t="str">
            <v>Etude et économie de la construction</v>
          </cell>
        </row>
        <row r="27">
          <cell r="A27">
            <v>31123011210</v>
          </cell>
          <cell r="B27" t="str">
            <v>Design d'espace</v>
          </cell>
        </row>
        <row r="28">
          <cell r="A28">
            <v>31123012210</v>
          </cell>
          <cell r="B28" t="str">
            <v>Bâtiment</v>
          </cell>
        </row>
        <row r="29">
          <cell r="A29">
            <v>31123012210</v>
          </cell>
          <cell r="B29" t="str">
            <v>Travaux publics - en apprentissage</v>
          </cell>
        </row>
        <row r="30">
          <cell r="A30">
            <v>31123106210</v>
          </cell>
          <cell r="B30" t="str">
            <v>Géomètre topographe</v>
          </cell>
        </row>
        <row r="31">
          <cell r="A31">
            <v>31123107210</v>
          </cell>
          <cell r="B31" t="str">
            <v>Travaux publics</v>
          </cell>
        </row>
        <row r="32">
          <cell r="A32">
            <v>31123304210</v>
          </cell>
          <cell r="B32" t="str">
            <v>Aménagement finition</v>
          </cell>
        </row>
        <row r="33">
          <cell r="A33">
            <v>31123412210</v>
          </cell>
          <cell r="B33" t="str">
            <v>Systèmes constructifs bois et habitat - en apprentissage</v>
          </cell>
        </row>
        <row r="34">
          <cell r="A34">
            <v>31125001210</v>
          </cell>
          <cell r="B34" t="str">
            <v>Assistance technique d'ingénieur</v>
          </cell>
        </row>
        <row r="35">
          <cell r="A35">
            <v>31125006210</v>
          </cell>
          <cell r="B35" t="str">
            <v>Industrialisation des produits mécaniques</v>
          </cell>
        </row>
        <row r="36">
          <cell r="A36">
            <v>31125007210</v>
          </cell>
          <cell r="B36" t="str">
            <v>Maintenance des systèmes - option A Systèmes de production</v>
          </cell>
        </row>
        <row r="37">
          <cell r="A37">
            <v>31125007210</v>
          </cell>
          <cell r="B37" t="str">
            <v>Maintenance des systèmes - option A Systèmes de production - en apprentissage</v>
          </cell>
        </row>
        <row r="38">
          <cell r="A38">
            <v>31125210210</v>
          </cell>
          <cell r="B38" t="str">
            <v>Après-vente automobile, option véhicules particuliers</v>
          </cell>
        </row>
        <row r="39">
          <cell r="A39">
            <v>31125515210</v>
          </cell>
          <cell r="B39" t="str">
            <v>Electrotechnique</v>
          </cell>
        </row>
        <row r="40">
          <cell r="A40">
            <v>31125515210</v>
          </cell>
          <cell r="B40" t="str">
            <v>Electrotechnique - en apprentissage</v>
          </cell>
        </row>
        <row r="41">
          <cell r="A41">
            <v>31125516210</v>
          </cell>
          <cell r="B41" t="str">
            <v>Systèmes numériques - Option électronique et communication</v>
          </cell>
        </row>
        <row r="42">
          <cell r="A42">
            <v>31131102210</v>
          </cell>
          <cell r="B42" t="str">
            <v>Transport et prestations logistiques</v>
          </cell>
        </row>
        <row r="43">
          <cell r="A43">
            <v>31131209210</v>
          </cell>
          <cell r="B43" t="str">
            <v>Management des unités commerciales</v>
          </cell>
        </row>
        <row r="44">
          <cell r="A44">
            <v>31131209210</v>
          </cell>
          <cell r="B44" t="str">
            <v>Management des unités commerciales - en apprentissage</v>
          </cell>
        </row>
        <row r="45">
          <cell r="A45">
            <v>31131210210</v>
          </cell>
          <cell r="B45" t="str">
            <v>Négociation et relation client</v>
          </cell>
        </row>
        <row r="46">
          <cell r="A46">
            <v>31131210210</v>
          </cell>
          <cell r="B46" t="str">
            <v>Négociation et relation client - en apprentissage</v>
          </cell>
        </row>
        <row r="47">
          <cell r="A47">
            <v>31131211210</v>
          </cell>
          <cell r="B47" t="str">
            <v>Commerce international à référentiel européen</v>
          </cell>
        </row>
        <row r="48">
          <cell r="A48">
            <v>31131307210</v>
          </cell>
          <cell r="B48" t="str">
            <v>Assurance</v>
          </cell>
        </row>
        <row r="49">
          <cell r="A49">
            <v>31131307210</v>
          </cell>
          <cell r="B49" t="str">
            <v>Assurance - en apprentissage</v>
          </cell>
        </row>
        <row r="50">
          <cell r="A50">
            <v>31131309210</v>
          </cell>
          <cell r="B50" t="str">
            <v>Professions immobilières</v>
          </cell>
        </row>
        <row r="51">
          <cell r="A51">
            <v>31131310210</v>
          </cell>
          <cell r="B51" t="str">
            <v>Banque conseiller de clientèle</v>
          </cell>
        </row>
        <row r="52">
          <cell r="A52">
            <v>31131406210</v>
          </cell>
          <cell r="B52" t="str">
            <v>Comptabilité et gestion</v>
          </cell>
        </row>
        <row r="53">
          <cell r="A53">
            <v>31131407210</v>
          </cell>
          <cell r="B53" t="str">
            <v>Assistant de gestion PME-PMI à référentiel commun européen</v>
          </cell>
        </row>
        <row r="54">
          <cell r="A54">
            <v>31132002210</v>
          </cell>
          <cell r="B54" t="str">
            <v>Communication</v>
          </cell>
        </row>
        <row r="55">
          <cell r="A55">
            <v>31132105210</v>
          </cell>
          <cell r="B55" t="str">
            <v>Design Communication - Espace - Volume</v>
          </cell>
        </row>
        <row r="56">
          <cell r="A56">
            <v>31132326210</v>
          </cell>
          <cell r="B56" t="str">
            <v>Design graphique option Communication et médias imprimés</v>
          </cell>
        </row>
        <row r="57">
          <cell r="A57">
            <v>31132327210</v>
          </cell>
          <cell r="B57" t="str">
            <v>Design graphique option Communication et médias numériques</v>
          </cell>
        </row>
        <row r="58">
          <cell r="A58">
            <v>31132328210</v>
          </cell>
          <cell r="B58" t="str">
            <v>Métiers de l'audio-visuel opt : gestion de la production</v>
          </cell>
        </row>
        <row r="59">
          <cell r="A59">
            <v>31132329210</v>
          </cell>
          <cell r="B59" t="str">
            <v>Métiers de l'audio-visuel opt : métiers de l'image</v>
          </cell>
        </row>
        <row r="60">
          <cell r="A60">
            <v>31132330210</v>
          </cell>
          <cell r="B60" t="str">
            <v>Métiers de l'audio-visuel opt : métiers du son</v>
          </cell>
        </row>
        <row r="61">
          <cell r="A61">
            <v>31132331210</v>
          </cell>
          <cell r="B61" t="str">
            <v>Métiers de l'audio-visuel opt : techn. d'ingeniérie et exploit. équipements</v>
          </cell>
        </row>
        <row r="62">
          <cell r="A62">
            <v>31132332210</v>
          </cell>
          <cell r="B62" t="str">
            <v>Métiers de l'audio-visuel opt : montage et post-production</v>
          </cell>
        </row>
        <row r="63">
          <cell r="A63">
            <v>31132408210</v>
          </cell>
          <cell r="B63" t="str">
            <v>Assistant de manager</v>
          </cell>
        </row>
        <row r="64">
          <cell r="A64">
            <v>31132408210</v>
          </cell>
          <cell r="B64" t="str">
            <v>Assistant de manager - en apprentissage</v>
          </cell>
        </row>
        <row r="65">
          <cell r="A65">
            <v>31132608210</v>
          </cell>
          <cell r="B65" t="str">
            <v>Services informatiques aux organisations</v>
          </cell>
        </row>
        <row r="66">
          <cell r="A66">
            <v>31133001210</v>
          </cell>
          <cell r="B66" t="str">
            <v>Service et prestation des secteurs sanitaire et social</v>
          </cell>
        </row>
        <row r="67">
          <cell r="A67">
            <v>31133103210</v>
          </cell>
          <cell r="B67" t="str">
            <v>Diététique</v>
          </cell>
        </row>
        <row r="68">
          <cell r="A68">
            <v>31133107210</v>
          </cell>
          <cell r="B68" t="str">
            <v>Opticien-Lunetier</v>
          </cell>
        </row>
        <row r="69">
          <cell r="A69">
            <v>31133109210</v>
          </cell>
          <cell r="B69" t="str">
            <v>Analyses de biologie médicale</v>
          </cell>
        </row>
        <row r="70">
          <cell r="A70">
            <v>31133204210</v>
          </cell>
          <cell r="B70" t="str">
            <v>Economie sociale familiale</v>
          </cell>
        </row>
        <row r="71">
          <cell r="A71">
            <v>31133406210</v>
          </cell>
          <cell r="B71" t="str">
            <v>Hôtellerie restauration</v>
          </cell>
        </row>
        <row r="72">
          <cell r="A72">
            <v>31133417210</v>
          </cell>
          <cell r="B72" t="str">
            <v>Tourisme - en apprentissage</v>
          </cell>
        </row>
        <row r="73">
          <cell r="A73">
            <v>31133419210</v>
          </cell>
          <cell r="B73" t="str">
            <v>Responsable hébergement réf. label européen</v>
          </cell>
        </row>
        <row r="74">
          <cell r="A74">
            <v>31133420210</v>
          </cell>
          <cell r="B74" t="str">
            <v>Tourisme</v>
          </cell>
        </row>
        <row r="75">
          <cell r="A75">
            <v>31133606210</v>
          </cell>
          <cell r="B75" t="str">
            <v>Métiers de l'esthétique-cosmétique-parfumerie</v>
          </cell>
        </row>
        <row r="76">
          <cell r="A76">
            <v>31134501210</v>
          </cell>
          <cell r="B76" t="str">
            <v>Notariat</v>
          </cell>
        </row>
        <row r="77">
          <cell r="A77">
            <v>31333109310</v>
          </cell>
          <cell r="B77" t="str">
            <v>Imagerie médicale et radiologie thérapeutique</v>
          </cell>
        </row>
        <row r="78">
          <cell r="A78">
            <v>31622401210</v>
          </cell>
          <cell r="B78" t="str">
            <v>Textile Céramique : Céramique Artisanale</v>
          </cell>
        </row>
        <row r="79">
          <cell r="A79">
            <v>31624204210</v>
          </cell>
          <cell r="B79" t="str">
            <v>Option costumier réalisateur</v>
          </cell>
        </row>
        <row r="80">
          <cell r="A80">
            <v>32020001110</v>
          </cell>
          <cell r="B80" t="str">
            <v>Arts appliqués</v>
          </cell>
        </row>
        <row r="81">
          <cell r="A81">
            <v>32033405110</v>
          </cell>
          <cell r="B81" t="str">
            <v>Hôtellerie restauration</v>
          </cell>
        </row>
        <row r="82">
          <cell r="A82">
            <v>35020006210</v>
          </cell>
          <cell r="B82" t="str">
            <v>Génie industriel et maintenance</v>
          </cell>
        </row>
        <row r="83">
          <cell r="A83">
            <v>35020006210</v>
          </cell>
          <cell r="B83" t="str">
            <v>Génie industriel et maintenance - en apprentissage</v>
          </cell>
        </row>
        <row r="84">
          <cell r="A84">
            <v>35025101210</v>
          </cell>
          <cell r="B84" t="str">
            <v>Génie mécanique et productique</v>
          </cell>
        </row>
        <row r="85">
          <cell r="A85">
            <v>35025506210</v>
          </cell>
          <cell r="B85" t="str">
            <v>Génie électrique et informatique industrielle</v>
          </cell>
        </row>
        <row r="86">
          <cell r="A86">
            <v>35025506210</v>
          </cell>
          <cell r="B86" t="str">
            <v>Génie électrique et informatique industrielle - en apprentissage</v>
          </cell>
        </row>
        <row r="87">
          <cell r="A87">
            <v>35031005210</v>
          </cell>
          <cell r="B87" t="str">
            <v>Gestion des entreprises et des administrations</v>
          </cell>
        </row>
        <row r="88">
          <cell r="A88">
            <v>35031005210</v>
          </cell>
          <cell r="B88" t="str">
            <v>Gestion des entreprises et des administrations - en apprentissage</v>
          </cell>
        </row>
        <row r="89">
          <cell r="A89">
            <v>35031201210</v>
          </cell>
          <cell r="B89" t="str">
            <v>Techniques de commercialisation</v>
          </cell>
        </row>
        <row r="90">
          <cell r="A90">
            <v>35031201210</v>
          </cell>
          <cell r="B90" t="str">
            <v>Techniques de commercialisation - en apprentissage</v>
          </cell>
        </row>
        <row r="91">
          <cell r="A91">
            <v>35032101210</v>
          </cell>
          <cell r="B91" t="str">
            <v>Information communication Option journalisme</v>
          </cell>
        </row>
        <row r="92">
          <cell r="A92">
            <v>35032605210</v>
          </cell>
          <cell r="B92" t="str">
            <v>Informatique</v>
          </cell>
        </row>
        <row r="93">
          <cell r="A93">
            <v>35032605210</v>
          </cell>
          <cell r="B93" t="str">
            <v>Informatique - en apprentissage</v>
          </cell>
        </row>
        <row r="94">
          <cell r="A94">
            <v>35033201210</v>
          </cell>
          <cell r="B94" t="str">
            <v>Carrières sociales Option éducation spécialisée</v>
          </cell>
        </row>
        <row r="95">
          <cell r="A95">
            <v>35033505210</v>
          </cell>
          <cell r="B95" t="str">
            <v>Carrières sociales Option animation sociale et socio-culturelle</v>
          </cell>
        </row>
        <row r="96">
          <cell r="A96">
            <v>37121013210</v>
          </cell>
          <cell r="B96" t="str">
            <v>Technico-commercial (BTSA)</v>
          </cell>
        </row>
        <row r="97">
          <cell r="A97">
            <v>37121111210</v>
          </cell>
          <cell r="B97" t="str">
            <v>Production horticole</v>
          </cell>
        </row>
        <row r="98">
          <cell r="A98">
            <v>37121401210</v>
          </cell>
          <cell r="B98" t="str">
            <v>Aménagements paysagers</v>
          </cell>
        </row>
        <row r="99">
          <cell r="A99">
            <v>41231403310</v>
          </cell>
          <cell r="B99" t="str">
            <v>Diplôme de Comptabilité et de Gestion</v>
          </cell>
        </row>
      </sheetData>
      <sheetData sheetId="13">
        <row r="1">
          <cell r="A1" t="str">
            <v>UAI</v>
          </cell>
          <cell r="B1" t="str">
            <v>Etablissement d'accueil</v>
          </cell>
        </row>
        <row r="2">
          <cell r="A2" t="str">
            <v>0060001U</v>
          </cell>
          <cell r="B2" t="str">
            <v>Lycée Jacques Audiberti</v>
          </cell>
        </row>
        <row r="3">
          <cell r="A3" t="str">
            <v>0060009C</v>
          </cell>
          <cell r="B3" t="str">
            <v>Lycée Auguste Renoir</v>
          </cell>
        </row>
        <row r="4">
          <cell r="A4" t="str">
            <v>0060011E</v>
          </cell>
          <cell r="B4" t="str">
            <v>Lycée Carnot</v>
          </cell>
        </row>
        <row r="5">
          <cell r="A5" t="str">
            <v>0060013G</v>
          </cell>
          <cell r="B5" t="str">
            <v>Lycée Bristol</v>
          </cell>
        </row>
        <row r="6">
          <cell r="A6" t="str">
            <v>0060014H</v>
          </cell>
          <cell r="B6" t="str">
            <v>Lycée Jules Ferry</v>
          </cell>
        </row>
        <row r="7">
          <cell r="A7" t="str">
            <v>0060015J</v>
          </cell>
          <cell r="B7" t="str">
            <v>Lycée professionnel des Coteaux</v>
          </cell>
        </row>
        <row r="8">
          <cell r="A8" t="str">
            <v>0060020P</v>
          </cell>
          <cell r="B8" t="str">
            <v>Lycée Amiral De Grasse</v>
          </cell>
        </row>
        <row r="9">
          <cell r="A9" t="str">
            <v>0060026W</v>
          </cell>
          <cell r="B9" t="str">
            <v>Lycée Pierre Et Marie Curie</v>
          </cell>
        </row>
        <row r="10">
          <cell r="A10" t="str">
            <v>0060029Z</v>
          </cell>
          <cell r="B10" t="str">
            <v>Lycée du Parc Imperial</v>
          </cell>
        </row>
        <row r="11">
          <cell r="A11" t="str">
            <v>0060030A</v>
          </cell>
          <cell r="B11" t="str">
            <v>Lycée Masséna</v>
          </cell>
        </row>
        <row r="12">
          <cell r="A12" t="str">
            <v>0060031B</v>
          </cell>
          <cell r="B12" t="str">
            <v>Lycée Albert Calmette</v>
          </cell>
        </row>
        <row r="13">
          <cell r="A13" t="str">
            <v>0060033D</v>
          </cell>
          <cell r="B13" t="str">
            <v>Lycée Honoré d'Estienne d'Orves (Beau-Site)</v>
          </cell>
        </row>
        <row r="14">
          <cell r="A14" t="str">
            <v>0060034E</v>
          </cell>
          <cell r="B14" t="str">
            <v>Lycée des Métiers - Hôtelier et Tourisme Paul Augier</v>
          </cell>
        </row>
        <row r="15">
          <cell r="A15" t="str">
            <v>0060038J</v>
          </cell>
          <cell r="B15" t="str">
            <v>Lycée professionnel Vauban</v>
          </cell>
        </row>
        <row r="16">
          <cell r="A16" t="str">
            <v>0060042N</v>
          </cell>
          <cell r="B16" t="str">
            <v>Lycée professionnel les Palmiers</v>
          </cell>
        </row>
        <row r="17">
          <cell r="A17" t="str">
            <v>0060075Z</v>
          </cell>
          <cell r="B17" t="str">
            <v>Lycée Les Eucalyptus</v>
          </cell>
        </row>
        <row r="18">
          <cell r="A18" t="str">
            <v>0060670W</v>
          </cell>
          <cell r="B18" t="str">
            <v>Institut Sainte Marie de Chavagnes</v>
          </cell>
        </row>
        <row r="19">
          <cell r="A19" t="str">
            <v>0060673Z</v>
          </cell>
          <cell r="B19" t="str">
            <v>Lycée Stanislas</v>
          </cell>
        </row>
        <row r="20">
          <cell r="A20" t="str">
            <v>0060674A</v>
          </cell>
          <cell r="B20" t="str">
            <v>Lycée Fenelon</v>
          </cell>
        </row>
        <row r="21">
          <cell r="A21" t="str">
            <v>0060677D</v>
          </cell>
          <cell r="B21" t="str">
            <v>Lycée Sasserno</v>
          </cell>
        </row>
        <row r="22">
          <cell r="A22" t="str">
            <v>0060774J</v>
          </cell>
          <cell r="B22" t="str">
            <v>Lycée Saint Joseph</v>
          </cell>
        </row>
        <row r="23">
          <cell r="A23" t="str">
            <v>0060776L</v>
          </cell>
          <cell r="B23" t="str">
            <v>Lycée professionnel Saint Vincent de Paul</v>
          </cell>
        </row>
        <row r="24">
          <cell r="A24" t="str">
            <v>0060793E</v>
          </cell>
          <cell r="B24" t="str">
            <v>Lycée Agricole et Horticole Vert d'Azur</v>
          </cell>
        </row>
        <row r="25">
          <cell r="A25" t="str">
            <v>0060807V</v>
          </cell>
          <cell r="B25" t="str">
            <v>Université de Nice - UFR de Médecine</v>
          </cell>
        </row>
        <row r="26">
          <cell r="A26" t="str">
            <v>0060914L</v>
          </cell>
          <cell r="B26" t="str">
            <v>I.U.T Nice-Côte d'Azur</v>
          </cell>
        </row>
        <row r="27">
          <cell r="A27" t="str">
            <v>0060920T</v>
          </cell>
          <cell r="B27" t="str">
            <v>FACULTE DES METIERS CFA MUNICIPAL DE LA VILLE DE CANNES</v>
          </cell>
        </row>
        <row r="28">
          <cell r="A28" t="str">
            <v>0060931E</v>
          </cell>
          <cell r="B28" t="str">
            <v>Université de Nice Sophia Antipolis</v>
          </cell>
        </row>
        <row r="29">
          <cell r="A29" t="str">
            <v>0061478Z</v>
          </cell>
          <cell r="B29" t="str">
            <v>Lycée Léonard De Vinci</v>
          </cell>
        </row>
        <row r="30">
          <cell r="A30" t="str">
            <v>0061642C</v>
          </cell>
          <cell r="B30" t="str">
            <v>Lycée International de Valbonne</v>
          </cell>
        </row>
        <row r="31">
          <cell r="A31" t="str">
            <v>0061661Y</v>
          </cell>
          <cell r="B31" t="str">
            <v>Polytech Nice Sophia</v>
          </cell>
        </row>
        <row r="32">
          <cell r="A32" t="str">
            <v>0061691F</v>
          </cell>
          <cell r="B32" t="str">
            <v>Lycée Thierry Maulnier</v>
          </cell>
        </row>
        <row r="33">
          <cell r="A33" t="str">
            <v>0061760F</v>
          </cell>
          <cell r="B33" t="str">
            <v>Lycée Alexis De Tocqueville</v>
          </cell>
        </row>
        <row r="34">
          <cell r="A34" t="str">
            <v>0061763J</v>
          </cell>
          <cell r="B34" t="str">
            <v>Lycée Guillaume APOLLINAIRE</v>
          </cell>
        </row>
        <row r="35">
          <cell r="A35" t="str">
            <v>0061817T</v>
          </cell>
          <cell r="B35" t="str">
            <v>I.U.T de Nice - Antenne de Valbonne</v>
          </cell>
        </row>
        <row r="36">
          <cell r="A36" t="str">
            <v>0061841U</v>
          </cell>
          <cell r="B36" t="str">
            <v>I.U.T de Nice - Antenne de Cannes</v>
          </cell>
        </row>
        <row r="37">
          <cell r="A37" t="str">
            <v>0061887U</v>
          </cell>
          <cell r="B37" t="str">
            <v>I.U.T de Nice - Antenne de Menton</v>
          </cell>
        </row>
        <row r="38">
          <cell r="A38" t="str">
            <v>0062087L</v>
          </cell>
          <cell r="B38" t="str">
            <v>CFA Régional INFOSUPACA</v>
          </cell>
        </row>
        <row r="39">
          <cell r="A39" t="str">
            <v>0062089N</v>
          </cell>
          <cell r="B39" t="str">
            <v>Lycée René Goscinny</v>
          </cell>
        </row>
        <row r="40">
          <cell r="A40" t="str">
            <v>0062093T</v>
          </cell>
          <cell r="B40" t="str">
            <v>Centre de Formation d'Apprentis Régional de Don Bosco</v>
          </cell>
        </row>
        <row r="41">
          <cell r="A41" t="str">
            <v>0133689T</v>
          </cell>
          <cell r="B41" t="str">
            <v>ECRICOME BACHELOR : KEDGE Bachelor - site de Toulon (ex-EUROMED Management)</v>
          </cell>
        </row>
        <row r="42">
          <cell r="A42" t="str">
            <v>0830007G</v>
          </cell>
          <cell r="B42" t="str">
            <v>Lycée Raynouard</v>
          </cell>
        </row>
        <row r="43">
          <cell r="A43" t="str">
            <v>0830015R</v>
          </cell>
          <cell r="B43" t="str">
            <v>Lycée Jean Moulin</v>
          </cell>
        </row>
        <row r="44">
          <cell r="A44" t="str">
            <v>0830025B</v>
          </cell>
          <cell r="B44" t="str">
            <v>Lycée Jean Aicard</v>
          </cell>
        </row>
        <row r="45">
          <cell r="A45" t="str">
            <v>0830032J</v>
          </cell>
          <cell r="B45" t="str">
            <v>Lycée de Lorgues - Thomas Edison</v>
          </cell>
        </row>
        <row r="46">
          <cell r="A46" t="str">
            <v>0830042V</v>
          </cell>
          <cell r="B46" t="str">
            <v>Lycée Antoine De Saint Exupery</v>
          </cell>
        </row>
        <row r="47">
          <cell r="A47" t="str">
            <v>0830050D</v>
          </cell>
          <cell r="B47" t="str">
            <v>Lycée Beaussier</v>
          </cell>
        </row>
        <row r="48">
          <cell r="A48" t="str">
            <v>0830053G</v>
          </cell>
          <cell r="B48" t="str">
            <v>Lycée Dumont d'Urville</v>
          </cell>
        </row>
        <row r="49">
          <cell r="A49" t="str">
            <v>0830059N</v>
          </cell>
          <cell r="B49" t="str">
            <v>Lycée professionnel Parc Saint Jean</v>
          </cell>
        </row>
        <row r="50">
          <cell r="A50" t="str">
            <v>0830077H</v>
          </cell>
          <cell r="B50" t="str">
            <v>Lycée agricole de Hyères</v>
          </cell>
        </row>
        <row r="51">
          <cell r="A51" t="str">
            <v>0830100H</v>
          </cell>
          <cell r="B51" t="str">
            <v>Lycée Notre Dame</v>
          </cell>
        </row>
        <row r="52">
          <cell r="A52" t="str">
            <v>0830165D</v>
          </cell>
          <cell r="B52" t="str">
            <v>I.U.T de Toulon</v>
          </cell>
        </row>
        <row r="53">
          <cell r="A53" t="str">
            <v>0830766G</v>
          </cell>
          <cell r="B53" t="str">
            <v>Université de Toulon</v>
          </cell>
        </row>
        <row r="54">
          <cell r="A54" t="str">
            <v>0830923C</v>
          </cell>
          <cell r="B54" t="str">
            <v>Lycée Paul Langevin</v>
          </cell>
        </row>
        <row r="55">
          <cell r="A55" t="str">
            <v>0831014B</v>
          </cell>
          <cell r="B55" t="str">
            <v>Lycée professionnel Golf-Hôtel</v>
          </cell>
        </row>
        <row r="56">
          <cell r="A56" t="str">
            <v>0831141P</v>
          </cell>
          <cell r="B56" t="str">
            <v>Lycée la Tourrache</v>
          </cell>
        </row>
        <row r="57">
          <cell r="A57" t="str">
            <v>0831207L</v>
          </cell>
          <cell r="B57" t="str">
            <v>Lycée Marie France</v>
          </cell>
        </row>
        <row r="58">
          <cell r="A58" t="str">
            <v>0831243A</v>
          </cell>
          <cell r="B58" t="str">
            <v>Lycée Bonaparte</v>
          </cell>
        </row>
        <row r="59">
          <cell r="A59" t="str">
            <v>0831407D</v>
          </cell>
          <cell r="B59" t="str">
            <v>Lycée du Coudon</v>
          </cell>
        </row>
        <row r="60">
          <cell r="A60" t="str">
            <v>0831440P</v>
          </cell>
          <cell r="B60" t="str">
            <v>Lycée Albert Camus</v>
          </cell>
        </row>
        <row r="61">
          <cell r="A61" t="str">
            <v>0831453D</v>
          </cell>
          <cell r="B61" t="str">
            <v>Lycée des Métiers d'Hôtellerie et Tourisme Anne-Sophie Pic</v>
          </cell>
        </row>
        <row r="62">
          <cell r="A62" t="str">
            <v>0831458I</v>
          </cell>
          <cell r="B62" t="str">
            <v>ISEN Toulon cycle informatique et réseaux</v>
          </cell>
        </row>
        <row r="63">
          <cell r="A63" t="str">
            <v>0831458J</v>
          </cell>
          <cell r="B63" t="str">
            <v>ISEN Toulon cycle préparatoire intégré</v>
          </cell>
        </row>
        <row r="64">
          <cell r="A64" t="str">
            <v>0831458N</v>
          </cell>
          <cell r="B64" t="str">
            <v>ISEN Toulon cycle Num-Bio</v>
          </cell>
        </row>
        <row r="65">
          <cell r="A65" t="str">
            <v>0831483L</v>
          </cell>
          <cell r="B65" t="str">
            <v>I.U.T de Toulon - Antenne de Draguignan</v>
          </cell>
        </row>
        <row r="66">
          <cell r="A66" t="str">
            <v>0831484M</v>
          </cell>
          <cell r="B66" t="str">
            <v>Université de Toulon - Antenne de Draguignan</v>
          </cell>
        </row>
        <row r="67">
          <cell r="A67" t="str">
            <v>0831485N</v>
          </cell>
          <cell r="B67" t="str">
            <v>I.U.T de Toulon - Antenne de Toulon (porte d'Italie)</v>
          </cell>
        </row>
        <row r="68">
          <cell r="A68" t="str">
            <v>0831559U</v>
          </cell>
          <cell r="B68" t="str">
            <v>Lycée Maurice JANETTI</v>
          </cell>
        </row>
        <row r="69">
          <cell r="A69" t="str">
            <v>0831563Y</v>
          </cell>
          <cell r="B69" t="str">
            <v>Lycée Costebelle</v>
          </cell>
        </row>
        <row r="70">
          <cell r="A70" t="str">
            <v>0831616F</v>
          </cell>
          <cell r="B70" t="str">
            <v>Lycée Rouvière</v>
          </cell>
        </row>
        <row r="71">
          <cell r="A71" t="str">
            <v>0831646N</v>
          </cell>
          <cell r="B71" t="str">
            <v>Lycée du Val d'Argens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474D7A"/>
  </sheetPr>
  <dimension ref="A16:L45"/>
  <sheetViews>
    <sheetView tabSelected="1" zoomScaleNormal="100" zoomScaleSheetLayoutView="55" zoomScalePageLayoutView="70" workbookViewId="0">
      <selection activeCell="B4" sqref="B4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6" spans="4:4" ht="87">
      <c r="D16" s="101"/>
    </row>
    <row r="18" spans="1:12" ht="36.75" customHeight="1">
      <c r="G18" s="102"/>
      <c r="H18" s="103"/>
      <c r="I18" s="104"/>
      <c r="J18" s="104"/>
      <c r="K18" s="104"/>
      <c r="L18" s="104"/>
    </row>
    <row r="19" spans="1:12" ht="44.25">
      <c r="H19" s="105"/>
    </row>
    <row r="25" spans="1:12">
      <c r="A25" s="106"/>
    </row>
    <row r="26" spans="1:12">
      <c r="A26" s="106"/>
    </row>
    <row r="27" spans="1:12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</row>
    <row r="28" spans="1:12" ht="15" customHeight="1">
      <c r="A28" s="107"/>
      <c r="B28" s="104"/>
      <c r="C28" s="104"/>
      <c r="D28" s="104"/>
      <c r="E28" s="104"/>
      <c r="F28" s="104"/>
      <c r="G28" s="104"/>
      <c r="H28" s="104"/>
      <c r="I28" s="104"/>
      <c r="J28" s="104"/>
      <c r="K28" s="108"/>
      <c r="L28" s="104"/>
    </row>
    <row r="33" spans="1:1" ht="11.25" customHeight="1"/>
    <row r="45" spans="1:1">
      <c r="A45" s="100" t="s">
        <v>616</v>
      </c>
    </row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8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8821D-A2D6-4FC1-A9FF-C1955ADA0F74}">
  <sheetPr codeName="Feuil2"/>
  <dimension ref="A1:E19"/>
  <sheetViews>
    <sheetView zoomScale="160" zoomScaleNormal="160" zoomScaleSheetLayoutView="100" workbookViewId="0">
      <selection activeCell="A2" sqref="A2:E3"/>
    </sheetView>
  </sheetViews>
  <sheetFormatPr baseColWidth="10" defaultRowHeight="12.75"/>
  <cols>
    <col min="1" max="1" width="8.7109375" customWidth="1"/>
    <col min="2" max="2" width="19.85546875" customWidth="1"/>
    <col min="3" max="3" width="58.7109375" customWidth="1"/>
    <col min="4" max="4" width="22.28515625" style="135" customWidth="1"/>
  </cols>
  <sheetData>
    <row r="1" spans="1:5" ht="26.25" customHeight="1"/>
    <row r="2" spans="1:5">
      <c r="A2" s="433" t="s">
        <v>688</v>
      </c>
      <c r="B2" s="433"/>
      <c r="C2" s="433"/>
      <c r="D2" s="433"/>
      <c r="E2" s="433"/>
    </row>
    <row r="3" spans="1:5">
      <c r="A3" s="433"/>
      <c r="B3" s="433"/>
      <c r="C3" s="433"/>
      <c r="D3" s="433"/>
      <c r="E3" s="433"/>
    </row>
    <row r="4" spans="1:5">
      <c r="C4" s="672"/>
    </row>
    <row r="7" spans="1:5" s="403" customFormat="1" ht="18.75" customHeight="1">
      <c r="B7" s="404" t="s">
        <v>673</v>
      </c>
      <c r="C7" s="405" t="s">
        <v>689</v>
      </c>
      <c r="D7" s="404" t="s">
        <v>673</v>
      </c>
    </row>
    <row r="8" spans="1:5" s="403" customFormat="1" ht="18.75" customHeight="1">
      <c r="B8" s="404" t="s">
        <v>674</v>
      </c>
      <c r="C8" s="405" t="s">
        <v>689</v>
      </c>
      <c r="D8" s="404" t="s">
        <v>674</v>
      </c>
    </row>
    <row r="9" spans="1:5" s="403" customFormat="1" ht="18.75" customHeight="1">
      <c r="B9" s="404" t="s">
        <v>675</v>
      </c>
      <c r="C9" s="405" t="s">
        <v>689</v>
      </c>
      <c r="D9" s="404" t="s">
        <v>675</v>
      </c>
    </row>
    <row r="10" spans="1:5" s="403" customFormat="1" ht="18.75" customHeight="1">
      <c r="B10" s="404" t="s">
        <v>687</v>
      </c>
      <c r="C10" s="405" t="s">
        <v>689</v>
      </c>
      <c r="D10" s="404" t="s">
        <v>687</v>
      </c>
    </row>
    <row r="11" spans="1:5" s="403" customFormat="1" ht="18.75" customHeight="1">
      <c r="B11" s="404" t="s">
        <v>676</v>
      </c>
      <c r="C11" s="405" t="s">
        <v>689</v>
      </c>
      <c r="D11" s="404" t="s">
        <v>676</v>
      </c>
    </row>
    <row r="12" spans="1:5" s="403" customFormat="1" ht="18.75" customHeight="1">
      <c r="B12" s="404" t="s">
        <v>677</v>
      </c>
      <c r="C12" s="405" t="s">
        <v>689</v>
      </c>
      <c r="D12" s="404" t="s">
        <v>677</v>
      </c>
    </row>
    <row r="13" spans="1:5" s="403" customFormat="1" ht="18.75" customHeight="1">
      <c r="B13" s="404" t="s">
        <v>678</v>
      </c>
      <c r="C13" s="405" t="s">
        <v>689</v>
      </c>
      <c r="D13" s="404" t="s">
        <v>678</v>
      </c>
    </row>
    <row r="14" spans="1:5" s="403" customFormat="1" ht="18.75" customHeight="1">
      <c r="B14" s="404" t="s">
        <v>679</v>
      </c>
      <c r="C14" s="405" t="s">
        <v>689</v>
      </c>
      <c r="D14" s="404" t="s">
        <v>679</v>
      </c>
    </row>
    <row r="15" spans="1:5" s="403" customFormat="1" ht="18.75" customHeight="1">
      <c r="B15" s="404" t="s">
        <v>680</v>
      </c>
      <c r="C15" s="405" t="s">
        <v>689</v>
      </c>
      <c r="D15" s="404" t="s">
        <v>680</v>
      </c>
    </row>
    <row r="16" spans="1:5" s="403" customFormat="1" ht="18.75" customHeight="1">
      <c r="B16" s="404" t="s">
        <v>681</v>
      </c>
      <c r="C16" s="405" t="s">
        <v>689</v>
      </c>
      <c r="D16" s="404" t="s">
        <v>681</v>
      </c>
    </row>
    <row r="17" spans="2:4" s="403" customFormat="1" ht="18.75" customHeight="1">
      <c r="B17" s="404" t="s">
        <v>682</v>
      </c>
      <c r="C17" s="405" t="s">
        <v>689</v>
      </c>
      <c r="D17" s="404" t="s">
        <v>682</v>
      </c>
    </row>
    <row r="18" spans="2:4" s="403" customFormat="1" ht="18.75" customHeight="1">
      <c r="B18" s="404" t="s">
        <v>683</v>
      </c>
      <c r="C18" s="405" t="s">
        <v>689</v>
      </c>
      <c r="D18" s="404" t="s">
        <v>683</v>
      </c>
    </row>
    <row r="19" spans="2:4" s="403" customFormat="1" ht="18.75" customHeight="1">
      <c r="B19" s="404" t="s">
        <v>684</v>
      </c>
      <c r="C19" s="405" t="s">
        <v>689</v>
      </c>
      <c r="D19" s="404" t="s">
        <v>684</v>
      </c>
    </row>
  </sheetData>
  <mergeCells count="1">
    <mergeCell ref="A2:E3"/>
  </mergeCells>
  <phoneticPr fontId="60" type="noConversion"/>
  <hyperlinks>
    <hyperlink ref="B7:D7" location="Synthèse2023!A1" display="Synthèse2023" xr:uid="{E01D2F64-8918-456F-BDF2-D983358705A2}"/>
    <hyperlink ref="B8:D8" location="'Palier 3eme'!A1" display="Palier 3eme" xr:uid="{C28F61E6-0647-4F30-A4D7-9DA16DE23275}"/>
    <hyperlink ref="B9:D9" location="'Voie GT'!A1" display="Voie GT" xr:uid="{C2A5FD45-16BB-419E-851B-33F6D2439F35}"/>
    <hyperlink ref="B10:D10" location="'Voie Pro'!A1" display="Voie professionnelle" xr:uid="{A233FD7D-735F-46F9-80D4-2EB11AAC4628}"/>
    <hyperlink ref="B11:D11" location="'Voie 2PRO'!A1" display="Voie 2PRO" xr:uid="{4F82714E-3B63-4697-8F2C-A900DC9017FE}"/>
    <hyperlink ref="B12:D12" location="'Voie CAP'!A1" display="Voie CAP" xr:uid="{53F15333-8ECE-4B63-86C9-96F0B145A679}"/>
    <hyperlink ref="B13:D13" location="'Voie CAP prio'!A1" display="Voie CAP prio" xr:uid="{D09DB247-B1B0-49DF-AA19-806BE00B7C0F}"/>
    <hyperlink ref="B14:D14" location="'Réseaux palier 3eme'!A1" display="Réseaux palier 3eme" xr:uid="{A501589A-92FC-4422-AEDD-80509021F122}"/>
    <hyperlink ref="B15:D15" location="'Palier 2nde'!A1" display="Palier 2nde" xr:uid="{3D9ED2E4-CEC8-4175-85AA-393913F2FAB9}"/>
    <hyperlink ref="B16:D16" location="'1ère tech'!A1" display="1ère tech" xr:uid="{CD253C46-937A-4D8B-B9C8-4AF02E9BA2DA}"/>
    <hyperlink ref="B17:D17" location="'Réseaux 1tech'!A1" display="Réseaux 1tech" xr:uid="{6ED6569A-6032-4AE9-A958-966CB3D66D9F}"/>
    <hyperlink ref="B18:D18" location="'1ère pro'!A1" display="1ère pro" xr:uid="{759B7BA2-4A91-436E-9A34-8BC48653EBFD}"/>
    <hyperlink ref="B19:D19" location="'Réseaux 1pro'!A1" display="Réseaux 1pro" xr:uid="{1EB7D680-E5DF-4361-B4B5-E47CB04CB2C2}"/>
  </hyperlinks>
  <printOptions horizontalCentered="1" verticalCentered="1"/>
  <pageMargins left="0.15748031496062992" right="0.15748031496062992" top="0.31496062992125984" bottom="0.31496062992125984" header="0.11811023622047245" footer="0.11811023622047245"/>
  <pageSetup paperSize="9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L19"/>
  <sheetViews>
    <sheetView zoomScaleNormal="100" zoomScaleSheetLayoutView="100" workbookViewId="0"/>
  </sheetViews>
  <sheetFormatPr baseColWidth="10" defaultRowHeight="12.75"/>
  <cols>
    <col min="1" max="1" width="55.85546875" style="351" customWidth="1"/>
    <col min="2" max="2" width="31.5703125" style="351" customWidth="1"/>
    <col min="3" max="3" width="13.85546875" style="351" customWidth="1"/>
    <col min="4" max="6" width="13.28515625" style="351" customWidth="1"/>
    <col min="7" max="7" width="10.7109375" style="351" customWidth="1"/>
    <col min="8" max="8" width="13.28515625" style="351" customWidth="1"/>
    <col min="9" max="9" width="13" style="351" customWidth="1"/>
    <col min="10" max="10" width="14.42578125" style="351" customWidth="1"/>
    <col min="11" max="11" width="12.85546875" style="351" customWidth="1"/>
    <col min="12" max="12" width="0.140625" style="351" customWidth="1"/>
    <col min="13" max="13" width="4.7109375" style="351" customWidth="1"/>
    <col min="14" max="16384" width="11.42578125" style="351"/>
  </cols>
  <sheetData>
    <row r="1" spans="1:12" s="350" customFormat="1" ht="11.65" customHeight="1"/>
    <row r="2" spans="1:12" s="350" customFormat="1" ht="39.4" customHeight="1">
      <c r="A2" s="435" t="s">
        <v>577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7"/>
    </row>
    <row r="3" spans="1:12" s="350" customFormat="1" ht="23.45" customHeight="1"/>
    <row r="4" spans="1:12" s="350" customFormat="1" ht="52.35" customHeight="1">
      <c r="A4" s="2" t="s">
        <v>0</v>
      </c>
      <c r="B4" s="3"/>
      <c r="C4" s="4" t="s">
        <v>1</v>
      </c>
      <c r="D4" s="4" t="s">
        <v>2</v>
      </c>
      <c r="E4" s="5" t="s">
        <v>3</v>
      </c>
      <c r="F4" s="5" t="s">
        <v>4</v>
      </c>
      <c r="G4" s="5" t="s">
        <v>694</v>
      </c>
      <c r="H4" s="5" t="s">
        <v>695</v>
      </c>
      <c r="I4" s="5" t="s">
        <v>696</v>
      </c>
      <c r="J4" s="420"/>
      <c r="K4" s="421"/>
    </row>
    <row r="5" spans="1:12" s="350" customFormat="1" ht="19.7" customHeight="1">
      <c r="A5" s="434" t="s">
        <v>10</v>
      </c>
      <c r="B5" s="6" t="s">
        <v>11</v>
      </c>
      <c r="C5" s="412">
        <f>C10+C15</f>
        <v>15191</v>
      </c>
      <c r="D5" s="412">
        <f>D10+D15</f>
        <v>15838</v>
      </c>
      <c r="E5" s="412">
        <f>E10+E15</f>
        <v>34268</v>
      </c>
      <c r="F5" s="91">
        <f>D5/C5</f>
        <v>1.0425910078335856</v>
      </c>
      <c r="G5" s="412">
        <f t="shared" ref="G5:I5" si="0">G10+G15</f>
        <v>12522</v>
      </c>
      <c r="H5" s="406">
        <f>G5/D5</f>
        <v>0.79063013006692762</v>
      </c>
      <c r="I5" s="412">
        <f t="shared" si="0"/>
        <v>14819</v>
      </c>
      <c r="J5" s="422"/>
      <c r="K5" s="423"/>
    </row>
    <row r="6" spans="1:12" s="350" customFormat="1" ht="19.7" customHeight="1">
      <c r="A6" s="434"/>
      <c r="B6" s="8" t="s">
        <v>12</v>
      </c>
      <c r="C6" s="413">
        <f t="shared" ref="C6:D7" si="1">C11+C16</f>
        <v>14809</v>
      </c>
      <c r="D6" s="413">
        <f t="shared" si="1"/>
        <v>14992</v>
      </c>
      <c r="E6" s="413">
        <f t="shared" ref="E6:I6" si="2">E11+E16</f>
        <v>31144</v>
      </c>
      <c r="F6" s="92">
        <f>D6/C6</f>
        <v>1.012357350259977</v>
      </c>
      <c r="G6" s="413">
        <f t="shared" si="2"/>
        <v>12342</v>
      </c>
      <c r="H6" s="407">
        <f>G6/D6</f>
        <v>0.82323906083244403</v>
      </c>
      <c r="I6" s="413">
        <f t="shared" si="2"/>
        <v>14438</v>
      </c>
      <c r="J6" s="422"/>
      <c r="K6" s="423"/>
    </row>
    <row r="7" spans="1:12" s="350" customFormat="1" ht="19.7" customHeight="1">
      <c r="A7" s="434"/>
      <c r="B7" s="10" t="s">
        <v>13</v>
      </c>
      <c r="C7" s="414">
        <f t="shared" si="1"/>
        <v>30000</v>
      </c>
      <c r="D7" s="414">
        <f t="shared" si="1"/>
        <v>30830</v>
      </c>
      <c r="E7" s="414">
        <f t="shared" ref="E7:I7" si="3">E12+E17</f>
        <v>65412</v>
      </c>
      <c r="F7" s="93">
        <f>D7/C7</f>
        <v>1.0276666666666667</v>
      </c>
      <c r="G7" s="414">
        <f t="shared" si="3"/>
        <v>24864</v>
      </c>
      <c r="H7" s="378">
        <f>G7/D7</f>
        <v>0.8064871878040869</v>
      </c>
      <c r="I7" s="414">
        <f t="shared" si="3"/>
        <v>29257</v>
      </c>
      <c r="J7" s="422"/>
      <c r="K7" s="423"/>
    </row>
    <row r="8" spans="1:12" s="350" customFormat="1" ht="42.2" customHeight="1"/>
    <row r="9" spans="1:12" s="350" customFormat="1" ht="52.35" customHeight="1">
      <c r="A9" s="2" t="s">
        <v>14</v>
      </c>
      <c r="B9" s="3"/>
      <c r="C9" s="4" t="s">
        <v>1</v>
      </c>
      <c r="D9" s="4" t="s">
        <v>2</v>
      </c>
      <c r="E9" s="5" t="s">
        <v>3</v>
      </c>
      <c r="F9" s="5" t="s">
        <v>4</v>
      </c>
      <c r="G9" s="5" t="s">
        <v>694</v>
      </c>
      <c r="H9" s="5" t="s">
        <v>695</v>
      </c>
      <c r="I9" s="5" t="s">
        <v>696</v>
      </c>
      <c r="J9" s="5" t="s">
        <v>697</v>
      </c>
      <c r="K9" s="5" t="s">
        <v>698</v>
      </c>
    </row>
    <row r="10" spans="1:12" s="350" customFormat="1" ht="19.7" customHeight="1">
      <c r="A10" s="434" t="s">
        <v>10</v>
      </c>
      <c r="B10" s="6" t="s">
        <v>11</v>
      </c>
      <c r="C10" s="7">
        <f>'2GT'!E98+'Voie pro Total'!C13</f>
        <v>11055</v>
      </c>
      <c r="D10" s="7">
        <f>'2GT'!F98+'Voie pro Total'!D13</f>
        <v>11678</v>
      </c>
      <c r="E10" s="7">
        <f>'2GT'!G98+'Voie pro Total'!E13</f>
        <v>25524</v>
      </c>
      <c r="F10" s="91">
        <f>D10/C10</f>
        <v>1.0563545906829488</v>
      </c>
      <c r="G10" s="7">
        <f>'2GT'!I98+'Voie pro Total'!G13</f>
        <v>8976</v>
      </c>
      <c r="H10" s="406">
        <f>G10/D10</f>
        <v>0.7686247645144717</v>
      </c>
      <c r="I10" s="7">
        <f>'2GT'!K98+'Voie pro Total'!I13</f>
        <v>10895</v>
      </c>
      <c r="J10" s="7">
        <f>'2GT'!L98+'Voie pro Total'!J13</f>
        <v>102</v>
      </c>
      <c r="K10" s="7">
        <f>'2GT'!M98+'Voie pro Total'!K13</f>
        <v>114</v>
      </c>
    </row>
    <row r="11" spans="1:12" s="350" customFormat="1" ht="19.7" customHeight="1">
      <c r="A11" s="434"/>
      <c r="B11" s="8" t="s">
        <v>12</v>
      </c>
      <c r="C11" s="9">
        <f>'2GT'!E99+'Voie pro Total'!C14</f>
        <v>10665</v>
      </c>
      <c r="D11" s="9">
        <f>'2GT'!F99+'Voie pro Total'!D14</f>
        <v>10866</v>
      </c>
      <c r="E11" s="9">
        <f>'2GT'!G99+'Voie pro Total'!E14</f>
        <v>23049</v>
      </c>
      <c r="F11" s="92">
        <f>D11/C11</f>
        <v>1.0188466947960619</v>
      </c>
      <c r="G11" s="9">
        <f>'2GT'!I99+'Voie pro Total'!G14</f>
        <v>8787</v>
      </c>
      <c r="H11" s="407">
        <f>G11/D11</f>
        <v>0.80866924351187186</v>
      </c>
      <c r="I11" s="9">
        <f>'2GT'!K99+'Voie pro Total'!I14</f>
        <v>10570</v>
      </c>
      <c r="J11" s="9">
        <f>'2GT'!L99+'Voie pro Total'!J14</f>
        <v>47</v>
      </c>
      <c r="K11" s="9">
        <f>'2GT'!M99+'Voie pro Total'!K14</f>
        <v>146</v>
      </c>
    </row>
    <row r="12" spans="1:12" s="350" customFormat="1" ht="19.7" customHeight="1">
      <c r="A12" s="434"/>
      <c r="B12" s="10" t="s">
        <v>13</v>
      </c>
      <c r="C12" s="11">
        <f>'2GT'!E100+'Voie pro Total'!C15</f>
        <v>21720</v>
      </c>
      <c r="D12" s="11">
        <f>'2GT'!F100+'Voie pro Total'!D15</f>
        <v>22544</v>
      </c>
      <c r="E12" s="11">
        <f>'2GT'!G100+'Voie pro Total'!E15</f>
        <v>48573</v>
      </c>
      <c r="F12" s="93">
        <f>D12/C12</f>
        <v>1.0379373848987108</v>
      </c>
      <c r="G12" s="11">
        <f>'2GT'!I100+'Voie pro Total'!G15</f>
        <v>17763</v>
      </c>
      <c r="H12" s="378">
        <f>G12/D12</f>
        <v>0.78792583392476934</v>
      </c>
      <c r="I12" s="11">
        <f>'2GT'!K100+'Voie pro Total'!I15</f>
        <v>21465</v>
      </c>
      <c r="J12" s="11">
        <f>'2GT'!L100+'Voie pro Total'!J15</f>
        <v>149</v>
      </c>
      <c r="K12" s="11">
        <f>'2GT'!M100+'Voie pro Total'!K15</f>
        <v>260</v>
      </c>
    </row>
    <row r="13" spans="1:12" s="350" customFormat="1" ht="35.65" customHeight="1">
      <c r="F13" s="358"/>
    </row>
    <row r="14" spans="1:12" s="350" customFormat="1" ht="52.35" customHeight="1">
      <c r="A14" s="2" t="s">
        <v>15</v>
      </c>
      <c r="B14" s="3"/>
      <c r="C14" s="4" t="s">
        <v>1</v>
      </c>
      <c r="D14" s="4" t="s">
        <v>2</v>
      </c>
      <c r="E14" s="5" t="s">
        <v>3</v>
      </c>
      <c r="F14" s="99" t="s">
        <v>4</v>
      </c>
      <c r="G14" s="5" t="s">
        <v>694</v>
      </c>
      <c r="H14" s="5" t="s">
        <v>695</v>
      </c>
      <c r="I14" s="5" t="s">
        <v>696</v>
      </c>
      <c r="J14" s="5" t="s">
        <v>347</v>
      </c>
      <c r="K14" s="5" t="s">
        <v>348</v>
      </c>
    </row>
    <row r="15" spans="1:12" s="350" customFormat="1" ht="19.7" customHeight="1">
      <c r="A15" s="434" t="s">
        <v>10</v>
      </c>
      <c r="B15" s="6" t="s">
        <v>11</v>
      </c>
      <c r="C15" s="7">
        <f>'1ère techno'!E64+'1ère pro total'!C13</f>
        <v>4136</v>
      </c>
      <c r="D15" s="7">
        <f>'1ère techno'!F64+'1ère pro total'!D13</f>
        <v>4160</v>
      </c>
      <c r="E15" s="7">
        <f>'1ère techno'!G64+'1ère pro total'!E13</f>
        <v>8744</v>
      </c>
      <c r="F15" s="91">
        <f>D15/C15</f>
        <v>1.0058027079303675</v>
      </c>
      <c r="G15" s="7">
        <f>'1ère techno'!I64+'1ère pro total'!G13</f>
        <v>3546</v>
      </c>
      <c r="H15" s="406">
        <f>G15/D15</f>
        <v>0.85240384615384612</v>
      </c>
      <c r="I15" s="7">
        <f>'1ère techno'!K64+'1ère pro total'!I13</f>
        <v>3924</v>
      </c>
      <c r="J15" s="7">
        <f>'1ère techno'!L64+'1ère pro total'!J13</f>
        <v>3255</v>
      </c>
      <c r="K15" s="229">
        <f>J15/I15</f>
        <v>0.82951070336391441</v>
      </c>
      <c r="L15" s="7">
        <f>'1ère techno'!N64+'1ère pro total'!L13</f>
        <v>0</v>
      </c>
    </row>
    <row r="16" spans="1:12" s="350" customFormat="1" ht="19.7" customHeight="1">
      <c r="A16" s="434"/>
      <c r="B16" s="8" t="s">
        <v>12</v>
      </c>
      <c r="C16" s="9">
        <f>'1ère techno'!E65+'1ère pro total'!C14</f>
        <v>4144</v>
      </c>
      <c r="D16" s="9">
        <f>'1ère techno'!F65+'1ère pro total'!D14</f>
        <v>4126</v>
      </c>
      <c r="E16" s="9">
        <f>'1ère techno'!G65+'1ère pro total'!E14</f>
        <v>8095</v>
      </c>
      <c r="F16" s="92">
        <f>D16/C16</f>
        <v>0.99565637065637069</v>
      </c>
      <c r="G16" s="9">
        <f>'1ère techno'!I65+'1ère pro total'!G14</f>
        <v>3555</v>
      </c>
      <c r="H16" s="407">
        <f>G16/D16</f>
        <v>0.86160930683470671</v>
      </c>
      <c r="I16" s="9">
        <f>'1ère techno'!K65+'1ère pro total'!I14</f>
        <v>3868</v>
      </c>
      <c r="J16" s="9">
        <f>'1ère techno'!L65+'1ère pro total'!J14</f>
        <v>3146</v>
      </c>
      <c r="K16" s="238">
        <f>J16/I16</f>
        <v>0.81334022750775592</v>
      </c>
      <c r="L16" s="9">
        <f>'1ère techno'!N65+'1ère pro total'!L14</f>
        <v>0</v>
      </c>
    </row>
    <row r="17" spans="1:12" s="350" customFormat="1" ht="19.7" customHeight="1">
      <c r="A17" s="434"/>
      <c r="B17" s="10" t="s">
        <v>13</v>
      </c>
      <c r="C17" s="11">
        <f>'1ère techno'!E66+'1ère pro total'!C15</f>
        <v>8280</v>
      </c>
      <c r="D17" s="11">
        <f>'1ère techno'!F66+'1ère pro total'!D15</f>
        <v>8286</v>
      </c>
      <c r="E17" s="11">
        <f>'1ère techno'!G66+'1ère pro total'!E15</f>
        <v>16839</v>
      </c>
      <c r="F17" s="93">
        <f>D17/C17</f>
        <v>1.0007246376811594</v>
      </c>
      <c r="G17" s="11">
        <f>'1ère techno'!I66+'1ère pro total'!G15</f>
        <v>7101</v>
      </c>
      <c r="H17" s="378">
        <f>G17/D17</f>
        <v>0.85698769007965248</v>
      </c>
      <c r="I17" s="11">
        <f>'1ère techno'!K66+'1ère pro total'!I15</f>
        <v>7792</v>
      </c>
      <c r="J17" s="11">
        <f>'1ère techno'!L66+'1ère pro total'!J15</f>
        <v>6401</v>
      </c>
      <c r="K17" s="242">
        <f>J17/I17</f>
        <v>0.82148357289527718</v>
      </c>
      <c r="L17" s="11">
        <f>'1ère techno'!N66+'1ère pro total'!L15</f>
        <v>0</v>
      </c>
    </row>
    <row r="18" spans="1:12" s="350" customFormat="1" ht="23.45" customHeight="1">
      <c r="F18" s="358"/>
    </row>
    <row r="19" spans="1:12" s="350" customFormat="1" ht="28.7" customHeight="1"/>
  </sheetData>
  <mergeCells count="4">
    <mergeCell ref="A5:A7"/>
    <mergeCell ref="A10:A12"/>
    <mergeCell ref="A15:A17"/>
    <mergeCell ref="A2:L2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K101"/>
  <sheetViews>
    <sheetView zoomScaleNormal="100" workbookViewId="0">
      <selection sqref="A1:K1"/>
    </sheetView>
  </sheetViews>
  <sheetFormatPr baseColWidth="10" defaultRowHeight="12.75"/>
  <cols>
    <col min="1" max="1" width="29.7109375" customWidth="1"/>
    <col min="2" max="2" width="20" customWidth="1"/>
    <col min="3" max="3" width="13" customWidth="1"/>
    <col min="4" max="4" width="16.140625" customWidth="1"/>
    <col min="5" max="11" width="14.140625" customWidth="1"/>
    <col min="12" max="12" width="12.7109375" customWidth="1"/>
  </cols>
  <sheetData>
    <row r="1" spans="1:11" s="1" customFormat="1" ht="39.4" customHeight="1">
      <c r="A1" s="450" t="s">
        <v>116</v>
      </c>
      <c r="B1" s="451"/>
      <c r="C1" s="451"/>
      <c r="D1" s="451"/>
      <c r="E1" s="451"/>
      <c r="F1" s="451"/>
      <c r="G1" s="451"/>
      <c r="H1" s="451"/>
      <c r="I1" s="451"/>
      <c r="J1" s="451"/>
      <c r="K1" s="452"/>
    </row>
    <row r="2" spans="1:11" s="1" customFormat="1" ht="17.25" customHeight="1">
      <c r="A2" s="109"/>
    </row>
    <row r="3" spans="1:11" s="1" customFormat="1" ht="77.25" customHeight="1">
      <c r="A3" s="359" t="s">
        <v>16</v>
      </c>
      <c r="B3" s="359" t="s">
        <v>17</v>
      </c>
      <c r="C3" s="359" t="s">
        <v>18</v>
      </c>
      <c r="D3" s="359" t="s">
        <v>19</v>
      </c>
      <c r="E3" s="359" t="s">
        <v>1</v>
      </c>
      <c r="F3" s="359" t="s">
        <v>685</v>
      </c>
      <c r="G3" s="359" t="s">
        <v>22</v>
      </c>
      <c r="H3" s="359" t="s">
        <v>606</v>
      </c>
      <c r="I3" s="359" t="s">
        <v>24</v>
      </c>
      <c r="J3" s="359" t="s">
        <v>686</v>
      </c>
      <c r="K3" s="359" t="s">
        <v>26</v>
      </c>
    </row>
    <row r="4" spans="1:11" s="1" customFormat="1" ht="34.15" customHeight="1">
      <c r="A4" s="217" t="s">
        <v>29</v>
      </c>
      <c r="B4" s="218" t="s">
        <v>30</v>
      </c>
      <c r="C4" s="219" t="s">
        <v>31</v>
      </c>
      <c r="D4" s="218" t="s">
        <v>32</v>
      </c>
      <c r="E4" s="220">
        <v>18</v>
      </c>
      <c r="F4" s="220">
        <v>20</v>
      </c>
      <c r="G4" s="220">
        <v>32</v>
      </c>
      <c r="H4" s="221">
        <v>1.1111111111111101</v>
      </c>
      <c r="I4" s="220">
        <v>16</v>
      </c>
      <c r="J4" s="222">
        <v>0.8</v>
      </c>
      <c r="K4" s="220">
        <v>17</v>
      </c>
    </row>
    <row r="5" spans="1:11" s="1" customFormat="1" ht="34.15" customHeight="1">
      <c r="A5" s="217" t="s">
        <v>33</v>
      </c>
      <c r="B5" s="218" t="s">
        <v>34</v>
      </c>
      <c r="C5" s="219" t="s">
        <v>35</v>
      </c>
      <c r="D5" s="218" t="s">
        <v>36</v>
      </c>
      <c r="E5" s="220">
        <v>27</v>
      </c>
      <c r="F5" s="220">
        <v>32</v>
      </c>
      <c r="G5" s="220">
        <v>38</v>
      </c>
      <c r="H5" s="221">
        <v>1.18518518518519</v>
      </c>
      <c r="I5" s="220">
        <v>27</v>
      </c>
      <c r="J5" s="222">
        <v>0.84375</v>
      </c>
      <c r="K5" s="220">
        <v>27</v>
      </c>
    </row>
    <row r="6" spans="1:11" s="1" customFormat="1" ht="34.15" customHeight="1">
      <c r="A6" s="223" t="s">
        <v>37</v>
      </c>
      <c r="B6" s="218" t="s">
        <v>69</v>
      </c>
      <c r="C6" s="219" t="s">
        <v>31</v>
      </c>
      <c r="D6" s="218" t="s">
        <v>70</v>
      </c>
      <c r="E6" s="220">
        <v>14</v>
      </c>
      <c r="F6" s="220">
        <v>19</v>
      </c>
      <c r="G6" s="220">
        <v>24</v>
      </c>
      <c r="H6" s="221">
        <v>1.3571428571428601</v>
      </c>
      <c r="I6" s="220">
        <v>14</v>
      </c>
      <c r="J6" s="222">
        <v>0.73684210526315796</v>
      </c>
      <c r="K6" s="220">
        <v>14</v>
      </c>
    </row>
    <row r="7" spans="1:11" s="1" customFormat="1" ht="34.15" customHeight="1">
      <c r="A7" s="223" t="s">
        <v>37</v>
      </c>
      <c r="B7" s="218" t="s">
        <v>38</v>
      </c>
      <c r="C7" s="219" t="s">
        <v>35</v>
      </c>
      <c r="D7" s="218" t="s">
        <v>39</v>
      </c>
      <c r="E7" s="220">
        <v>35</v>
      </c>
      <c r="F7" s="220">
        <v>47</v>
      </c>
      <c r="G7" s="220">
        <v>48</v>
      </c>
      <c r="H7" s="221">
        <v>1.3428571428571401</v>
      </c>
      <c r="I7" s="220">
        <v>34</v>
      </c>
      <c r="J7" s="222">
        <v>0.72340425531914898</v>
      </c>
      <c r="K7" s="220">
        <v>35</v>
      </c>
    </row>
    <row r="8" spans="1:11" s="1" customFormat="1" ht="34.15" customHeight="1">
      <c r="A8" s="223" t="s">
        <v>37</v>
      </c>
      <c r="B8" s="218" t="s">
        <v>40</v>
      </c>
      <c r="C8" s="219" t="s">
        <v>31</v>
      </c>
      <c r="D8" s="218" t="s">
        <v>41</v>
      </c>
      <c r="E8" s="220">
        <v>24</v>
      </c>
      <c r="F8" s="220">
        <v>25</v>
      </c>
      <c r="G8" s="220">
        <v>29</v>
      </c>
      <c r="H8" s="221">
        <v>1.0416666666666701</v>
      </c>
      <c r="I8" s="220">
        <v>22</v>
      </c>
      <c r="J8" s="222">
        <v>0.88</v>
      </c>
      <c r="K8" s="220">
        <v>24</v>
      </c>
    </row>
    <row r="9" spans="1:11" s="1" customFormat="1" ht="34.15" customHeight="1">
      <c r="A9" s="223" t="s">
        <v>37</v>
      </c>
      <c r="B9" s="218" t="s">
        <v>42</v>
      </c>
      <c r="C9" s="219" t="s">
        <v>35</v>
      </c>
      <c r="D9" s="218" t="s">
        <v>43</v>
      </c>
      <c r="E9" s="220">
        <v>23</v>
      </c>
      <c r="F9" s="220">
        <v>22</v>
      </c>
      <c r="G9" s="220">
        <v>27</v>
      </c>
      <c r="H9" s="221">
        <v>0.95652173913043503</v>
      </c>
      <c r="I9" s="220">
        <v>22</v>
      </c>
      <c r="J9" s="222">
        <v>1</v>
      </c>
      <c r="K9" s="220">
        <v>23</v>
      </c>
    </row>
    <row r="10" spans="1:11" s="1" customFormat="1" ht="34.15" customHeight="1">
      <c r="A10" s="223" t="s">
        <v>37</v>
      </c>
      <c r="B10" s="218" t="s">
        <v>44</v>
      </c>
      <c r="C10" s="219" t="s">
        <v>31</v>
      </c>
      <c r="D10" s="218" t="s">
        <v>45</v>
      </c>
      <c r="E10" s="220">
        <v>35</v>
      </c>
      <c r="F10" s="220">
        <v>44</v>
      </c>
      <c r="G10" s="220">
        <v>48</v>
      </c>
      <c r="H10" s="221">
        <v>1.25714285714286</v>
      </c>
      <c r="I10" s="220">
        <v>35</v>
      </c>
      <c r="J10" s="222">
        <v>0.79545454545454497</v>
      </c>
      <c r="K10" s="220">
        <v>35</v>
      </c>
    </row>
    <row r="11" spans="1:11" s="1" customFormat="1" ht="34.15" customHeight="1">
      <c r="A11" s="223" t="s">
        <v>46</v>
      </c>
      <c r="B11" s="218" t="s">
        <v>47</v>
      </c>
      <c r="C11" s="219" t="s">
        <v>31</v>
      </c>
      <c r="D11" s="218" t="s">
        <v>45</v>
      </c>
      <c r="E11" s="220">
        <v>13</v>
      </c>
      <c r="F11" s="220">
        <v>13</v>
      </c>
      <c r="G11" s="220">
        <v>15</v>
      </c>
      <c r="H11" s="221">
        <v>1</v>
      </c>
      <c r="I11" s="220">
        <v>12</v>
      </c>
      <c r="J11" s="222">
        <v>0.92307692307692302</v>
      </c>
      <c r="K11" s="220">
        <v>13</v>
      </c>
    </row>
    <row r="12" spans="1:11" s="1" customFormat="1" ht="34.15" customHeight="1">
      <c r="A12" s="223" t="s">
        <v>46</v>
      </c>
      <c r="B12" s="218" t="s">
        <v>48</v>
      </c>
      <c r="C12" s="219" t="s">
        <v>31</v>
      </c>
      <c r="D12" s="218" t="s">
        <v>32</v>
      </c>
      <c r="E12" s="220">
        <v>23</v>
      </c>
      <c r="F12" s="220">
        <v>23</v>
      </c>
      <c r="G12" s="220">
        <v>29</v>
      </c>
      <c r="H12" s="221">
        <v>1</v>
      </c>
      <c r="I12" s="220">
        <v>22</v>
      </c>
      <c r="J12" s="222">
        <v>0.95652173913043503</v>
      </c>
      <c r="K12" s="220">
        <v>23</v>
      </c>
    </row>
    <row r="13" spans="1:11" s="1" customFormat="1" ht="34.15" customHeight="1">
      <c r="A13" s="223" t="s">
        <v>46</v>
      </c>
      <c r="B13" s="218" t="s">
        <v>49</v>
      </c>
      <c r="C13" s="219" t="s">
        <v>35</v>
      </c>
      <c r="D13" s="218" t="s">
        <v>96</v>
      </c>
      <c r="E13" s="220">
        <v>18</v>
      </c>
      <c r="F13" s="220">
        <v>17</v>
      </c>
      <c r="G13" s="220">
        <v>22</v>
      </c>
      <c r="H13" s="221">
        <v>0.94444444444444398</v>
      </c>
      <c r="I13" s="220">
        <v>12</v>
      </c>
      <c r="J13" s="222">
        <v>0.70588235294117696</v>
      </c>
      <c r="K13" s="220">
        <v>15</v>
      </c>
    </row>
    <row r="14" spans="1:11" s="1" customFormat="1" ht="34.15" customHeight="1">
      <c r="A14" s="223" t="s">
        <v>46</v>
      </c>
      <c r="B14" s="218" t="s">
        <v>42</v>
      </c>
      <c r="C14" s="219" t="s">
        <v>35</v>
      </c>
      <c r="D14" s="218" t="s">
        <v>43</v>
      </c>
      <c r="E14" s="220">
        <v>12</v>
      </c>
      <c r="F14" s="220">
        <v>12</v>
      </c>
      <c r="G14" s="220">
        <v>14</v>
      </c>
      <c r="H14" s="221">
        <v>1</v>
      </c>
      <c r="I14" s="220">
        <v>12</v>
      </c>
      <c r="J14" s="222">
        <v>1</v>
      </c>
      <c r="K14" s="220">
        <v>12</v>
      </c>
    </row>
    <row r="15" spans="1:11" s="1" customFormat="1" ht="34.15" customHeight="1">
      <c r="A15" s="223" t="s">
        <v>46</v>
      </c>
      <c r="B15" s="218" t="s">
        <v>85</v>
      </c>
      <c r="C15" s="219" t="s">
        <v>31</v>
      </c>
      <c r="D15" s="218" t="s">
        <v>86</v>
      </c>
      <c r="E15" s="220">
        <v>15</v>
      </c>
      <c r="F15" s="220">
        <v>14</v>
      </c>
      <c r="G15" s="220">
        <v>17</v>
      </c>
      <c r="H15" s="221">
        <v>0.93333333333333302</v>
      </c>
      <c r="I15" s="220">
        <v>14</v>
      </c>
      <c r="J15" s="222">
        <v>1</v>
      </c>
      <c r="K15" s="220">
        <v>15</v>
      </c>
    </row>
    <row r="16" spans="1:11" s="1" customFormat="1" ht="34.15" customHeight="1">
      <c r="A16" s="223" t="s">
        <v>46</v>
      </c>
      <c r="B16" s="218" t="s">
        <v>50</v>
      </c>
      <c r="C16" s="219" t="s">
        <v>35</v>
      </c>
      <c r="D16" s="218" t="s">
        <v>36</v>
      </c>
      <c r="E16" s="220">
        <v>20</v>
      </c>
      <c r="F16" s="220">
        <v>21</v>
      </c>
      <c r="G16" s="220">
        <v>39</v>
      </c>
      <c r="H16" s="221">
        <v>1.05</v>
      </c>
      <c r="I16" s="220">
        <v>18</v>
      </c>
      <c r="J16" s="222">
        <v>0.85714285714285698</v>
      </c>
      <c r="K16" s="220">
        <v>20</v>
      </c>
    </row>
    <row r="17" spans="1:11" s="1" customFormat="1" ht="34.15" customHeight="1">
      <c r="A17" s="223" t="s">
        <v>46</v>
      </c>
      <c r="B17" s="218" t="s">
        <v>51</v>
      </c>
      <c r="C17" s="219" t="s">
        <v>35</v>
      </c>
      <c r="D17" s="218" t="s">
        <v>52</v>
      </c>
      <c r="E17" s="220">
        <v>25</v>
      </c>
      <c r="F17" s="220">
        <v>36</v>
      </c>
      <c r="G17" s="220">
        <v>39</v>
      </c>
      <c r="H17" s="221">
        <v>1.44</v>
      </c>
      <c r="I17" s="220">
        <v>24</v>
      </c>
      <c r="J17" s="222">
        <v>0.66666666666666696</v>
      </c>
      <c r="K17" s="220">
        <v>25</v>
      </c>
    </row>
    <row r="18" spans="1:11" s="1" customFormat="1" ht="34.15" customHeight="1">
      <c r="A18" s="223" t="s">
        <v>53</v>
      </c>
      <c r="B18" s="218" t="s">
        <v>54</v>
      </c>
      <c r="C18" s="219" t="s">
        <v>35</v>
      </c>
      <c r="D18" s="218" t="s">
        <v>55</v>
      </c>
      <c r="E18" s="220">
        <v>35</v>
      </c>
      <c r="F18" s="220">
        <v>36</v>
      </c>
      <c r="G18" s="220">
        <v>68</v>
      </c>
      <c r="H18" s="221">
        <v>1.02857142857143</v>
      </c>
      <c r="I18" s="220">
        <v>28</v>
      </c>
      <c r="J18" s="222">
        <v>0.77777777777777801</v>
      </c>
      <c r="K18" s="220">
        <v>34</v>
      </c>
    </row>
    <row r="19" spans="1:11" s="1" customFormat="1" ht="34.15" customHeight="1">
      <c r="A19" s="223" t="s">
        <v>53</v>
      </c>
      <c r="B19" s="218" t="s">
        <v>56</v>
      </c>
      <c r="C19" s="219" t="s">
        <v>35</v>
      </c>
      <c r="D19" s="218" t="s">
        <v>43</v>
      </c>
      <c r="E19" s="220">
        <v>35</v>
      </c>
      <c r="F19" s="220">
        <v>111</v>
      </c>
      <c r="G19" s="220">
        <v>149</v>
      </c>
      <c r="H19" s="221">
        <v>3.1714285714285699</v>
      </c>
      <c r="I19" s="220">
        <v>34</v>
      </c>
      <c r="J19" s="222">
        <v>0.30630630630630601</v>
      </c>
      <c r="K19" s="220">
        <v>35</v>
      </c>
    </row>
    <row r="20" spans="1:11" s="1" customFormat="1" ht="34.15" customHeight="1">
      <c r="A20" s="217" t="s">
        <v>53</v>
      </c>
      <c r="B20" s="218" t="s">
        <v>57</v>
      </c>
      <c r="C20" s="219" t="s">
        <v>35</v>
      </c>
      <c r="D20" s="218" t="s">
        <v>58</v>
      </c>
      <c r="E20" s="220">
        <v>25</v>
      </c>
      <c r="F20" s="220">
        <v>17</v>
      </c>
      <c r="G20" s="220">
        <v>35</v>
      </c>
      <c r="H20" s="221">
        <v>0.68</v>
      </c>
      <c r="I20" s="220">
        <v>16</v>
      </c>
      <c r="J20" s="222">
        <v>0.94117647058823495</v>
      </c>
      <c r="K20" s="220">
        <v>21</v>
      </c>
    </row>
    <row r="21" spans="1:11" s="1" customFormat="1" ht="34.15" customHeight="1">
      <c r="A21" s="223" t="s">
        <v>53</v>
      </c>
      <c r="B21" s="218" t="s">
        <v>59</v>
      </c>
      <c r="C21" s="219" t="s">
        <v>31</v>
      </c>
      <c r="D21" s="218" t="s">
        <v>32</v>
      </c>
      <c r="E21" s="220">
        <v>35</v>
      </c>
      <c r="F21" s="220">
        <v>110</v>
      </c>
      <c r="G21" s="220">
        <v>143</v>
      </c>
      <c r="H21" s="221">
        <v>3.1428571428571401</v>
      </c>
      <c r="I21" s="220">
        <v>35</v>
      </c>
      <c r="J21" s="222">
        <v>0.31818181818181801</v>
      </c>
      <c r="K21" s="220">
        <v>35</v>
      </c>
    </row>
    <row r="22" spans="1:11" s="1" customFormat="1" ht="34.15" customHeight="1">
      <c r="A22" s="223" t="s">
        <v>60</v>
      </c>
      <c r="B22" s="218" t="s">
        <v>48</v>
      </c>
      <c r="C22" s="219" t="s">
        <v>31</v>
      </c>
      <c r="D22" s="218" t="s">
        <v>32</v>
      </c>
      <c r="E22" s="220">
        <v>6</v>
      </c>
      <c r="F22" s="220">
        <v>23</v>
      </c>
      <c r="G22" s="220">
        <v>34</v>
      </c>
      <c r="H22" s="221">
        <v>3.8333333333333299</v>
      </c>
      <c r="I22" s="220">
        <v>6</v>
      </c>
      <c r="J22" s="222">
        <v>0.26086956521739102</v>
      </c>
      <c r="K22" s="220">
        <v>6</v>
      </c>
    </row>
    <row r="23" spans="1:11" s="1" customFormat="1" ht="34.15" customHeight="1">
      <c r="A23" s="223" t="s">
        <v>60</v>
      </c>
      <c r="B23" s="218" t="s">
        <v>61</v>
      </c>
      <c r="C23" s="219" t="s">
        <v>35</v>
      </c>
      <c r="D23" s="218" t="s">
        <v>36</v>
      </c>
      <c r="E23" s="220">
        <v>7</v>
      </c>
      <c r="F23" s="220">
        <v>13</v>
      </c>
      <c r="G23" s="220">
        <v>27</v>
      </c>
      <c r="H23" s="221">
        <v>1.8571428571428601</v>
      </c>
      <c r="I23" s="220">
        <v>7</v>
      </c>
      <c r="J23" s="222">
        <v>0.53846153846153799</v>
      </c>
      <c r="K23" s="220">
        <v>7</v>
      </c>
    </row>
    <row r="24" spans="1:11" s="1" customFormat="1" ht="34.15" customHeight="1">
      <c r="A24" s="223" t="s">
        <v>62</v>
      </c>
      <c r="B24" s="218" t="s">
        <v>600</v>
      </c>
      <c r="C24" s="219" t="s">
        <v>31</v>
      </c>
      <c r="D24" s="218" t="s">
        <v>45</v>
      </c>
      <c r="E24" s="220">
        <v>64</v>
      </c>
      <c r="F24" s="220">
        <v>56</v>
      </c>
      <c r="G24" s="220">
        <v>94</v>
      </c>
      <c r="H24" s="221">
        <v>0.875</v>
      </c>
      <c r="I24" s="220">
        <v>56</v>
      </c>
      <c r="J24" s="222">
        <v>1</v>
      </c>
      <c r="K24" s="220">
        <v>61</v>
      </c>
    </row>
    <row r="25" spans="1:11" s="1" customFormat="1" ht="34.15" customHeight="1">
      <c r="A25" s="223" t="s">
        <v>62</v>
      </c>
      <c r="B25" s="218" t="s">
        <v>63</v>
      </c>
      <c r="C25" s="219" t="s">
        <v>35</v>
      </c>
      <c r="D25" s="218" t="s">
        <v>36</v>
      </c>
      <c r="E25" s="220">
        <v>335</v>
      </c>
      <c r="F25" s="220">
        <v>371</v>
      </c>
      <c r="G25" s="220">
        <v>641</v>
      </c>
      <c r="H25" s="221">
        <v>1.10746268656716</v>
      </c>
      <c r="I25" s="220">
        <v>290</v>
      </c>
      <c r="J25" s="222">
        <v>0.78167115902965001</v>
      </c>
      <c r="K25" s="220">
        <v>335</v>
      </c>
    </row>
    <row r="26" spans="1:11" s="1" customFormat="1" ht="34.15" customHeight="1">
      <c r="A26" s="223" t="s">
        <v>62</v>
      </c>
      <c r="B26" s="218" t="s">
        <v>64</v>
      </c>
      <c r="C26" s="219" t="s">
        <v>31</v>
      </c>
      <c r="D26" s="218" t="s">
        <v>65</v>
      </c>
      <c r="E26" s="220">
        <v>387</v>
      </c>
      <c r="F26" s="220">
        <v>294</v>
      </c>
      <c r="G26" s="220">
        <v>467</v>
      </c>
      <c r="H26" s="221">
        <v>0.75968992248061995</v>
      </c>
      <c r="I26" s="220">
        <v>294</v>
      </c>
      <c r="J26" s="222">
        <v>1</v>
      </c>
      <c r="K26" s="220">
        <v>337</v>
      </c>
    </row>
    <row r="27" spans="1:11" s="1" customFormat="1" ht="34.15" customHeight="1">
      <c r="A27" s="223" t="s">
        <v>62</v>
      </c>
      <c r="B27" s="218" t="s">
        <v>66</v>
      </c>
      <c r="C27" s="219" t="s">
        <v>35</v>
      </c>
      <c r="D27" s="218" t="s">
        <v>67</v>
      </c>
      <c r="E27" s="220">
        <v>374</v>
      </c>
      <c r="F27" s="220">
        <v>331</v>
      </c>
      <c r="G27" s="220">
        <v>635</v>
      </c>
      <c r="H27" s="221">
        <v>0.88502673796791398</v>
      </c>
      <c r="I27" s="220">
        <v>331</v>
      </c>
      <c r="J27" s="222">
        <v>1</v>
      </c>
      <c r="K27" s="220">
        <v>368</v>
      </c>
    </row>
    <row r="28" spans="1:11" s="1" customFormat="1" ht="34.15" customHeight="1">
      <c r="A28" s="223" t="s">
        <v>62</v>
      </c>
      <c r="B28" s="218" t="s">
        <v>68</v>
      </c>
      <c r="C28" s="219" t="s">
        <v>35</v>
      </c>
      <c r="D28" s="218" t="s">
        <v>67</v>
      </c>
      <c r="E28" s="220">
        <v>409</v>
      </c>
      <c r="F28" s="220">
        <v>382</v>
      </c>
      <c r="G28" s="220">
        <v>603</v>
      </c>
      <c r="H28" s="221">
        <v>0.93398533007335005</v>
      </c>
      <c r="I28" s="220">
        <v>382</v>
      </c>
      <c r="J28" s="222">
        <v>1</v>
      </c>
      <c r="K28" s="220">
        <v>399</v>
      </c>
    </row>
    <row r="29" spans="1:11" s="1" customFormat="1" ht="34.15" customHeight="1">
      <c r="A29" s="223" t="s">
        <v>62</v>
      </c>
      <c r="B29" s="218" t="s">
        <v>69</v>
      </c>
      <c r="C29" s="219" t="s">
        <v>31</v>
      </c>
      <c r="D29" s="218" t="s">
        <v>70</v>
      </c>
      <c r="E29" s="220">
        <v>408</v>
      </c>
      <c r="F29" s="220">
        <v>419</v>
      </c>
      <c r="G29" s="220">
        <v>571</v>
      </c>
      <c r="H29" s="221">
        <v>1.0269607843137301</v>
      </c>
      <c r="I29" s="220">
        <v>383</v>
      </c>
      <c r="J29" s="222">
        <v>0.91408114558472597</v>
      </c>
      <c r="K29" s="220">
        <v>408</v>
      </c>
    </row>
    <row r="30" spans="1:11" s="1" customFormat="1" ht="34.15" customHeight="1">
      <c r="A30" s="223" t="s">
        <v>62</v>
      </c>
      <c r="B30" s="218" t="s">
        <v>38</v>
      </c>
      <c r="C30" s="219" t="s">
        <v>35</v>
      </c>
      <c r="D30" s="218" t="s">
        <v>39</v>
      </c>
      <c r="E30" s="220">
        <v>571</v>
      </c>
      <c r="F30" s="220">
        <v>549</v>
      </c>
      <c r="G30" s="220">
        <v>777</v>
      </c>
      <c r="H30" s="221">
        <v>0.96147110332749597</v>
      </c>
      <c r="I30" s="220">
        <v>538</v>
      </c>
      <c r="J30" s="222">
        <v>0.97996357012750501</v>
      </c>
      <c r="K30" s="220">
        <v>571</v>
      </c>
    </row>
    <row r="31" spans="1:11" s="1" customFormat="1" ht="34.15" customHeight="1">
      <c r="A31" s="223" t="s">
        <v>62</v>
      </c>
      <c r="B31" s="218" t="s">
        <v>40</v>
      </c>
      <c r="C31" s="219" t="s">
        <v>31</v>
      </c>
      <c r="D31" s="218" t="s">
        <v>41</v>
      </c>
      <c r="E31" s="220">
        <v>531</v>
      </c>
      <c r="F31" s="220">
        <v>438</v>
      </c>
      <c r="G31" s="220">
        <v>651</v>
      </c>
      <c r="H31" s="221">
        <v>0.82485875706214695</v>
      </c>
      <c r="I31" s="220">
        <v>438</v>
      </c>
      <c r="J31" s="222">
        <v>1</v>
      </c>
      <c r="K31" s="220">
        <v>514</v>
      </c>
    </row>
    <row r="32" spans="1:11" s="1" customFormat="1" ht="34.15" customHeight="1">
      <c r="A32" s="223" t="s">
        <v>62</v>
      </c>
      <c r="B32" s="218" t="s">
        <v>30</v>
      </c>
      <c r="C32" s="219" t="s">
        <v>31</v>
      </c>
      <c r="D32" s="218" t="s">
        <v>32</v>
      </c>
      <c r="E32" s="220">
        <v>493</v>
      </c>
      <c r="F32" s="220">
        <v>397</v>
      </c>
      <c r="G32" s="220">
        <v>914</v>
      </c>
      <c r="H32" s="221">
        <v>0.80527383367140004</v>
      </c>
      <c r="I32" s="220">
        <v>395</v>
      </c>
      <c r="J32" s="222">
        <v>0.99496221662468498</v>
      </c>
      <c r="K32" s="220">
        <v>493</v>
      </c>
    </row>
    <row r="33" spans="1:11" s="1" customFormat="1" ht="34.15" customHeight="1">
      <c r="A33" s="223" t="s">
        <v>62</v>
      </c>
      <c r="B33" s="218" t="s">
        <v>71</v>
      </c>
      <c r="C33" s="219" t="s">
        <v>35</v>
      </c>
      <c r="D33" s="218" t="s">
        <v>72</v>
      </c>
      <c r="E33" s="220">
        <v>276</v>
      </c>
      <c r="F33" s="220">
        <v>212</v>
      </c>
      <c r="G33" s="220">
        <v>541</v>
      </c>
      <c r="H33" s="221">
        <v>0.76811594202898603</v>
      </c>
      <c r="I33" s="220">
        <v>176</v>
      </c>
      <c r="J33" s="222">
        <v>0.83018867924528295</v>
      </c>
      <c r="K33" s="220">
        <v>276</v>
      </c>
    </row>
    <row r="34" spans="1:11" s="1" customFormat="1" ht="34.15" customHeight="1">
      <c r="A34" s="223" t="s">
        <v>62</v>
      </c>
      <c r="B34" s="218" t="s">
        <v>73</v>
      </c>
      <c r="C34" s="219" t="s">
        <v>35</v>
      </c>
      <c r="D34" s="218" t="s">
        <v>72</v>
      </c>
      <c r="E34" s="220">
        <v>490</v>
      </c>
      <c r="F34" s="220">
        <v>477</v>
      </c>
      <c r="G34" s="220">
        <v>874</v>
      </c>
      <c r="H34" s="221">
        <v>0.97346938775510194</v>
      </c>
      <c r="I34" s="220">
        <v>413</v>
      </c>
      <c r="J34" s="222">
        <v>0.86582809224318702</v>
      </c>
      <c r="K34" s="220">
        <v>490</v>
      </c>
    </row>
    <row r="35" spans="1:11" s="1" customFormat="1" ht="34.15" customHeight="1">
      <c r="A35" s="223" t="s">
        <v>62</v>
      </c>
      <c r="B35" s="218" t="s">
        <v>47</v>
      </c>
      <c r="C35" s="219" t="s">
        <v>31</v>
      </c>
      <c r="D35" s="218" t="s">
        <v>45</v>
      </c>
      <c r="E35" s="220">
        <v>402</v>
      </c>
      <c r="F35" s="220">
        <v>338</v>
      </c>
      <c r="G35" s="220">
        <v>541</v>
      </c>
      <c r="H35" s="221">
        <v>0.84079601990049802</v>
      </c>
      <c r="I35" s="220">
        <v>338</v>
      </c>
      <c r="J35" s="222">
        <v>1</v>
      </c>
      <c r="K35" s="220">
        <v>381</v>
      </c>
    </row>
    <row r="36" spans="1:11" s="1" customFormat="1" ht="34.15" customHeight="1">
      <c r="A36" s="223" t="s">
        <v>62</v>
      </c>
      <c r="B36" s="218" t="s">
        <v>74</v>
      </c>
      <c r="C36" s="219" t="s">
        <v>35</v>
      </c>
      <c r="D36" s="218" t="s">
        <v>75</v>
      </c>
      <c r="E36" s="220">
        <v>49</v>
      </c>
      <c r="F36" s="220">
        <v>42</v>
      </c>
      <c r="G36" s="220">
        <v>103</v>
      </c>
      <c r="H36" s="221">
        <v>0.85714285714285698</v>
      </c>
      <c r="I36" s="220">
        <v>42</v>
      </c>
      <c r="J36" s="222">
        <v>1</v>
      </c>
      <c r="K36" s="220">
        <v>49</v>
      </c>
    </row>
    <row r="37" spans="1:11" s="1" customFormat="1" ht="34.15" customHeight="1">
      <c r="A37" s="223" t="s">
        <v>62</v>
      </c>
      <c r="B37" s="218" t="s">
        <v>76</v>
      </c>
      <c r="C37" s="219" t="s">
        <v>31</v>
      </c>
      <c r="D37" s="218" t="s">
        <v>77</v>
      </c>
      <c r="E37" s="220">
        <v>373</v>
      </c>
      <c r="F37" s="220">
        <v>295</v>
      </c>
      <c r="G37" s="220">
        <v>459</v>
      </c>
      <c r="H37" s="221">
        <v>0.79088471849866004</v>
      </c>
      <c r="I37" s="220">
        <v>295</v>
      </c>
      <c r="J37" s="222">
        <v>1</v>
      </c>
      <c r="K37" s="220">
        <v>328</v>
      </c>
    </row>
    <row r="38" spans="1:11" s="1" customFormat="1" ht="34.15" customHeight="1">
      <c r="A38" s="223" t="s">
        <v>62</v>
      </c>
      <c r="B38" s="218" t="s">
        <v>78</v>
      </c>
      <c r="C38" s="219" t="s">
        <v>31</v>
      </c>
      <c r="D38" s="218" t="s">
        <v>79</v>
      </c>
      <c r="E38" s="220">
        <v>495</v>
      </c>
      <c r="F38" s="220">
        <v>414</v>
      </c>
      <c r="G38" s="220">
        <v>761</v>
      </c>
      <c r="H38" s="221">
        <v>0.83636363636363598</v>
      </c>
      <c r="I38" s="220">
        <v>414</v>
      </c>
      <c r="J38" s="222">
        <v>1</v>
      </c>
      <c r="K38" s="220">
        <v>462</v>
      </c>
    </row>
    <row r="39" spans="1:11" s="1" customFormat="1" ht="34.15" customHeight="1">
      <c r="A39" s="223" t="s">
        <v>62</v>
      </c>
      <c r="B39" s="218" t="s">
        <v>80</v>
      </c>
      <c r="C39" s="219" t="s">
        <v>31</v>
      </c>
      <c r="D39" s="218" t="s">
        <v>81</v>
      </c>
      <c r="E39" s="220">
        <v>455</v>
      </c>
      <c r="F39" s="220">
        <v>411</v>
      </c>
      <c r="G39" s="220">
        <v>499</v>
      </c>
      <c r="H39" s="221">
        <v>0.90329670329670297</v>
      </c>
      <c r="I39" s="220">
        <v>411</v>
      </c>
      <c r="J39" s="222">
        <v>1</v>
      </c>
      <c r="K39" s="220">
        <v>449</v>
      </c>
    </row>
    <row r="40" spans="1:11" s="1" customFormat="1" ht="34.15" customHeight="1">
      <c r="A40" s="223" t="s">
        <v>62</v>
      </c>
      <c r="B40" s="218" t="s">
        <v>48</v>
      </c>
      <c r="C40" s="219" t="s">
        <v>31</v>
      </c>
      <c r="D40" s="218" t="s">
        <v>32</v>
      </c>
      <c r="E40" s="220">
        <v>453</v>
      </c>
      <c r="F40" s="220">
        <v>434</v>
      </c>
      <c r="G40" s="220">
        <v>759</v>
      </c>
      <c r="H40" s="221">
        <v>0.95805739514348798</v>
      </c>
      <c r="I40" s="220">
        <v>403</v>
      </c>
      <c r="J40" s="222">
        <v>0.92857142857142905</v>
      </c>
      <c r="K40" s="220">
        <v>453</v>
      </c>
    </row>
    <row r="41" spans="1:11" s="1" customFormat="1" ht="34.15" customHeight="1">
      <c r="A41" s="223" t="s">
        <v>62</v>
      </c>
      <c r="B41" s="218" t="s">
        <v>82</v>
      </c>
      <c r="C41" s="219" t="s">
        <v>31</v>
      </c>
      <c r="D41" s="218" t="s">
        <v>83</v>
      </c>
      <c r="E41" s="220">
        <v>430</v>
      </c>
      <c r="F41" s="220">
        <v>429</v>
      </c>
      <c r="G41" s="220">
        <v>657</v>
      </c>
      <c r="H41" s="221">
        <v>0.997674418604651</v>
      </c>
      <c r="I41" s="220">
        <v>400</v>
      </c>
      <c r="J41" s="222">
        <v>0.93240093240093203</v>
      </c>
      <c r="K41" s="220">
        <v>430</v>
      </c>
    </row>
    <row r="42" spans="1:11" s="1" customFormat="1" ht="34.15" customHeight="1">
      <c r="A42" s="223" t="s">
        <v>62</v>
      </c>
      <c r="B42" s="218" t="s">
        <v>34</v>
      </c>
      <c r="C42" s="219" t="s">
        <v>35</v>
      </c>
      <c r="D42" s="218" t="s">
        <v>36</v>
      </c>
      <c r="E42" s="220">
        <v>389</v>
      </c>
      <c r="F42" s="220">
        <v>340</v>
      </c>
      <c r="G42" s="220">
        <v>635</v>
      </c>
      <c r="H42" s="221">
        <v>0.87403598971722396</v>
      </c>
      <c r="I42" s="220">
        <v>302</v>
      </c>
      <c r="J42" s="222">
        <v>0.88823529411764701</v>
      </c>
      <c r="K42" s="220">
        <v>390</v>
      </c>
    </row>
    <row r="43" spans="1:11" s="1" customFormat="1" ht="34.15" customHeight="1">
      <c r="A43" s="223" t="s">
        <v>62</v>
      </c>
      <c r="B43" s="218" t="s">
        <v>54</v>
      </c>
      <c r="C43" s="219" t="s">
        <v>35</v>
      </c>
      <c r="D43" s="218" t="s">
        <v>55</v>
      </c>
      <c r="E43" s="220">
        <v>332</v>
      </c>
      <c r="F43" s="220">
        <v>317</v>
      </c>
      <c r="G43" s="220">
        <v>449</v>
      </c>
      <c r="H43" s="221">
        <v>0.95481927710843395</v>
      </c>
      <c r="I43" s="220">
        <v>313</v>
      </c>
      <c r="J43" s="222">
        <v>0.98738170347003196</v>
      </c>
      <c r="K43" s="220">
        <v>332</v>
      </c>
    </row>
    <row r="44" spans="1:11" s="1" customFormat="1" ht="34.15" customHeight="1">
      <c r="A44" s="223" t="s">
        <v>62</v>
      </c>
      <c r="B44" s="218" t="s">
        <v>84</v>
      </c>
      <c r="C44" s="219" t="s">
        <v>35</v>
      </c>
      <c r="D44" s="218" t="s">
        <v>36</v>
      </c>
      <c r="E44" s="220">
        <v>462</v>
      </c>
      <c r="F44" s="220">
        <v>414</v>
      </c>
      <c r="G44" s="220">
        <v>877</v>
      </c>
      <c r="H44" s="221">
        <v>0.89610389610389596</v>
      </c>
      <c r="I44" s="220">
        <v>368</v>
      </c>
      <c r="J44" s="222">
        <v>0.88888888888888895</v>
      </c>
      <c r="K44" s="220">
        <v>462</v>
      </c>
    </row>
    <row r="45" spans="1:11" s="1" customFormat="1" ht="34.15" customHeight="1">
      <c r="A45" s="223" t="s">
        <v>62</v>
      </c>
      <c r="B45" s="218" t="s">
        <v>42</v>
      </c>
      <c r="C45" s="219" t="s">
        <v>35</v>
      </c>
      <c r="D45" s="218" t="s">
        <v>43</v>
      </c>
      <c r="E45" s="220">
        <v>422</v>
      </c>
      <c r="F45" s="220">
        <v>382</v>
      </c>
      <c r="G45" s="220">
        <v>676</v>
      </c>
      <c r="H45" s="221">
        <v>0.90521327014218</v>
      </c>
      <c r="I45" s="220">
        <v>377</v>
      </c>
      <c r="J45" s="222">
        <v>0.98691099476439803</v>
      </c>
      <c r="K45" s="220">
        <v>422</v>
      </c>
    </row>
    <row r="46" spans="1:11" s="1" customFormat="1" ht="34.15" customHeight="1">
      <c r="A46" s="223" t="s">
        <v>62</v>
      </c>
      <c r="B46" s="218" t="s">
        <v>44</v>
      </c>
      <c r="C46" s="219" t="s">
        <v>31</v>
      </c>
      <c r="D46" s="218" t="s">
        <v>45</v>
      </c>
      <c r="E46" s="220">
        <v>406</v>
      </c>
      <c r="F46" s="220">
        <v>386</v>
      </c>
      <c r="G46" s="220">
        <v>634</v>
      </c>
      <c r="H46" s="221">
        <v>0.95073891625615803</v>
      </c>
      <c r="I46" s="220">
        <v>378</v>
      </c>
      <c r="J46" s="222">
        <v>0.97927461139896399</v>
      </c>
      <c r="K46" s="220">
        <v>406</v>
      </c>
    </row>
    <row r="47" spans="1:11" s="1" customFormat="1" ht="34.15" customHeight="1">
      <c r="A47" s="223" t="s">
        <v>62</v>
      </c>
      <c r="B47" s="218" t="s">
        <v>85</v>
      </c>
      <c r="C47" s="219" t="s">
        <v>31</v>
      </c>
      <c r="D47" s="218" t="s">
        <v>86</v>
      </c>
      <c r="E47" s="220">
        <v>510</v>
      </c>
      <c r="F47" s="220">
        <v>472</v>
      </c>
      <c r="G47" s="220">
        <v>618</v>
      </c>
      <c r="H47" s="221">
        <v>0.92549019607843097</v>
      </c>
      <c r="I47" s="220">
        <v>472</v>
      </c>
      <c r="J47" s="222">
        <v>1</v>
      </c>
      <c r="K47" s="220">
        <v>501</v>
      </c>
    </row>
    <row r="48" spans="1:11" s="1" customFormat="1" ht="34.15" customHeight="1">
      <c r="A48" s="223" t="s">
        <v>62</v>
      </c>
      <c r="B48" s="218" t="s">
        <v>87</v>
      </c>
      <c r="C48" s="219" t="s">
        <v>35</v>
      </c>
      <c r="D48" s="218" t="s">
        <v>72</v>
      </c>
      <c r="E48" s="220">
        <v>280</v>
      </c>
      <c r="F48" s="220">
        <v>364</v>
      </c>
      <c r="G48" s="220">
        <v>478</v>
      </c>
      <c r="H48" s="221">
        <v>1.3</v>
      </c>
      <c r="I48" s="220">
        <v>273</v>
      </c>
      <c r="J48" s="222">
        <v>0.75</v>
      </c>
      <c r="K48" s="220">
        <v>280</v>
      </c>
    </row>
    <row r="49" spans="1:11" s="1" customFormat="1" ht="34.15" customHeight="1">
      <c r="A49" s="223" t="s">
        <v>62</v>
      </c>
      <c r="B49" s="218" t="s">
        <v>56</v>
      </c>
      <c r="C49" s="219" t="s">
        <v>35</v>
      </c>
      <c r="D49" s="218" t="s">
        <v>43</v>
      </c>
      <c r="E49" s="220">
        <v>164</v>
      </c>
      <c r="F49" s="220">
        <v>109</v>
      </c>
      <c r="G49" s="220">
        <v>196</v>
      </c>
      <c r="H49" s="221">
        <v>0.66463414634146301</v>
      </c>
      <c r="I49" s="220">
        <v>107</v>
      </c>
      <c r="J49" s="222">
        <v>0.98165137614678899</v>
      </c>
      <c r="K49" s="220">
        <v>125</v>
      </c>
    </row>
    <row r="50" spans="1:11" s="1" customFormat="1" ht="34.15" customHeight="1">
      <c r="A50" s="223" t="s">
        <v>62</v>
      </c>
      <c r="B50" s="218" t="s">
        <v>88</v>
      </c>
      <c r="C50" s="219" t="s">
        <v>35</v>
      </c>
      <c r="D50" s="218" t="s">
        <v>36</v>
      </c>
      <c r="E50" s="220">
        <v>245</v>
      </c>
      <c r="F50" s="220">
        <v>249</v>
      </c>
      <c r="G50" s="220">
        <v>368</v>
      </c>
      <c r="H50" s="221">
        <v>1.01632653061224</v>
      </c>
      <c r="I50" s="220">
        <v>229</v>
      </c>
      <c r="J50" s="222">
        <v>0.91967871485943797</v>
      </c>
      <c r="K50" s="220">
        <v>245</v>
      </c>
    </row>
    <row r="51" spans="1:11" s="1" customFormat="1" ht="34.15" customHeight="1">
      <c r="A51" s="223" t="s">
        <v>62</v>
      </c>
      <c r="B51" s="218" t="s">
        <v>61</v>
      </c>
      <c r="C51" s="219" t="s">
        <v>35</v>
      </c>
      <c r="D51" s="218" t="s">
        <v>36</v>
      </c>
      <c r="E51" s="220">
        <v>338</v>
      </c>
      <c r="F51" s="220">
        <v>449</v>
      </c>
      <c r="G51" s="220">
        <v>658</v>
      </c>
      <c r="H51" s="221">
        <v>1.32840236686391</v>
      </c>
      <c r="I51" s="220">
        <v>322</v>
      </c>
      <c r="J51" s="222">
        <v>0.71714922048997798</v>
      </c>
      <c r="K51" s="220">
        <v>338</v>
      </c>
    </row>
    <row r="52" spans="1:11" s="1" customFormat="1" ht="34.15" customHeight="1">
      <c r="A52" s="223" t="s">
        <v>62</v>
      </c>
      <c r="B52" s="218" t="s">
        <v>89</v>
      </c>
      <c r="C52" s="219" t="s">
        <v>31</v>
      </c>
      <c r="D52" s="218" t="s">
        <v>90</v>
      </c>
      <c r="E52" s="220">
        <v>502</v>
      </c>
      <c r="F52" s="220">
        <v>419</v>
      </c>
      <c r="G52" s="220">
        <v>575</v>
      </c>
      <c r="H52" s="221">
        <v>0.83466135458167301</v>
      </c>
      <c r="I52" s="220">
        <v>419</v>
      </c>
      <c r="J52" s="222">
        <v>1</v>
      </c>
      <c r="K52" s="220">
        <v>495</v>
      </c>
    </row>
    <row r="53" spans="1:11" s="1" customFormat="1" ht="34.15" customHeight="1">
      <c r="A53" s="223" t="s">
        <v>62</v>
      </c>
      <c r="B53" s="218" t="s">
        <v>50</v>
      </c>
      <c r="C53" s="219" t="s">
        <v>35</v>
      </c>
      <c r="D53" s="218" t="s">
        <v>36</v>
      </c>
      <c r="E53" s="220">
        <v>519</v>
      </c>
      <c r="F53" s="220">
        <v>490</v>
      </c>
      <c r="G53" s="220">
        <v>851</v>
      </c>
      <c r="H53" s="221">
        <v>0.94412331406551098</v>
      </c>
      <c r="I53" s="220">
        <v>438</v>
      </c>
      <c r="J53" s="222">
        <v>0.893877551020408</v>
      </c>
      <c r="K53" s="220">
        <v>519</v>
      </c>
    </row>
    <row r="54" spans="1:11" s="1" customFormat="1" ht="34.15" customHeight="1">
      <c r="A54" s="223" t="s">
        <v>62</v>
      </c>
      <c r="B54" s="218" t="s">
        <v>91</v>
      </c>
      <c r="C54" s="219" t="s">
        <v>31</v>
      </c>
      <c r="D54" s="218" t="s">
        <v>32</v>
      </c>
      <c r="E54" s="220">
        <v>30</v>
      </c>
      <c r="F54" s="220">
        <v>21</v>
      </c>
      <c r="G54" s="220">
        <v>42</v>
      </c>
      <c r="H54" s="221">
        <v>0.7</v>
      </c>
      <c r="I54" s="220">
        <v>21</v>
      </c>
      <c r="J54" s="222">
        <v>1</v>
      </c>
      <c r="K54" s="220">
        <v>21</v>
      </c>
    </row>
    <row r="55" spans="1:11" s="1" customFormat="1" ht="34.15" customHeight="1">
      <c r="A55" s="223" t="s">
        <v>62</v>
      </c>
      <c r="B55" s="218" t="s">
        <v>92</v>
      </c>
      <c r="C55" s="219" t="s">
        <v>31</v>
      </c>
      <c r="D55" s="218" t="s">
        <v>41</v>
      </c>
      <c r="E55" s="220">
        <v>412</v>
      </c>
      <c r="F55" s="220">
        <v>427</v>
      </c>
      <c r="G55" s="220">
        <v>647</v>
      </c>
      <c r="H55" s="221">
        <v>1.03640776699029</v>
      </c>
      <c r="I55" s="220">
        <v>361</v>
      </c>
      <c r="J55" s="222">
        <v>0.845433255269321</v>
      </c>
      <c r="K55" s="220">
        <v>412</v>
      </c>
    </row>
    <row r="56" spans="1:11" s="1" customFormat="1" ht="34.15" customHeight="1">
      <c r="A56" s="223" t="s">
        <v>62</v>
      </c>
      <c r="B56" s="218" t="s">
        <v>51</v>
      </c>
      <c r="C56" s="219" t="s">
        <v>35</v>
      </c>
      <c r="D56" s="218" t="s">
        <v>52</v>
      </c>
      <c r="E56" s="220">
        <v>305</v>
      </c>
      <c r="F56" s="220">
        <v>281</v>
      </c>
      <c r="G56" s="220">
        <v>417</v>
      </c>
      <c r="H56" s="221">
        <v>0.92131147540983604</v>
      </c>
      <c r="I56" s="220">
        <v>275</v>
      </c>
      <c r="J56" s="222">
        <v>0.97864768683273995</v>
      </c>
      <c r="K56" s="220">
        <v>305</v>
      </c>
    </row>
    <row r="57" spans="1:11" s="1" customFormat="1" ht="34.15" customHeight="1">
      <c r="A57" s="223" t="s">
        <v>62</v>
      </c>
      <c r="B57" s="218" t="s">
        <v>93</v>
      </c>
      <c r="C57" s="219" t="s">
        <v>31</v>
      </c>
      <c r="D57" s="218" t="s">
        <v>94</v>
      </c>
      <c r="E57" s="220">
        <v>519</v>
      </c>
      <c r="F57" s="220">
        <v>448</v>
      </c>
      <c r="G57" s="220">
        <v>867</v>
      </c>
      <c r="H57" s="221">
        <v>0.86319845857418098</v>
      </c>
      <c r="I57" s="220">
        <v>448</v>
      </c>
      <c r="J57" s="222">
        <v>1</v>
      </c>
      <c r="K57" s="220">
        <v>514</v>
      </c>
    </row>
    <row r="58" spans="1:11" s="1" customFormat="1" ht="34.15" customHeight="1">
      <c r="A58" s="223" t="s">
        <v>62</v>
      </c>
      <c r="B58" s="218" t="s">
        <v>57</v>
      </c>
      <c r="C58" s="219" t="s">
        <v>35</v>
      </c>
      <c r="D58" s="218" t="s">
        <v>58</v>
      </c>
      <c r="E58" s="220">
        <v>325</v>
      </c>
      <c r="F58" s="220">
        <v>219</v>
      </c>
      <c r="G58" s="220">
        <v>426</v>
      </c>
      <c r="H58" s="221">
        <v>0.67384615384615398</v>
      </c>
      <c r="I58" s="220">
        <v>218</v>
      </c>
      <c r="J58" s="222">
        <v>0.99543378995433796</v>
      </c>
      <c r="K58" s="220">
        <v>283</v>
      </c>
    </row>
    <row r="59" spans="1:11" s="1" customFormat="1" ht="34.15" customHeight="1">
      <c r="A59" s="223" t="s">
        <v>62</v>
      </c>
      <c r="B59" s="218" t="s">
        <v>59</v>
      </c>
      <c r="C59" s="219" t="s">
        <v>31</v>
      </c>
      <c r="D59" s="218" t="s">
        <v>32</v>
      </c>
      <c r="E59" s="220">
        <v>315</v>
      </c>
      <c r="F59" s="220">
        <v>379</v>
      </c>
      <c r="G59" s="220">
        <v>539</v>
      </c>
      <c r="H59" s="221">
        <v>1.2031746031746</v>
      </c>
      <c r="I59" s="220">
        <v>301</v>
      </c>
      <c r="J59" s="222">
        <v>0.79419525065963104</v>
      </c>
      <c r="K59" s="220">
        <v>315</v>
      </c>
    </row>
    <row r="60" spans="1:11" s="1" customFormat="1" ht="34.15" customHeight="1">
      <c r="A60" s="223" t="s">
        <v>62</v>
      </c>
      <c r="B60" s="218" t="s">
        <v>95</v>
      </c>
      <c r="C60" s="219" t="s">
        <v>35</v>
      </c>
      <c r="D60" s="218" t="s">
        <v>96</v>
      </c>
      <c r="E60" s="220">
        <v>420</v>
      </c>
      <c r="F60" s="220">
        <v>389</v>
      </c>
      <c r="G60" s="220">
        <v>563</v>
      </c>
      <c r="H60" s="221">
        <v>0.92619047619047601</v>
      </c>
      <c r="I60" s="220">
        <v>389</v>
      </c>
      <c r="J60" s="222">
        <v>1</v>
      </c>
      <c r="K60" s="220">
        <v>417</v>
      </c>
    </row>
    <row r="61" spans="1:11" s="1" customFormat="1" ht="34.15" customHeight="1">
      <c r="A61" s="223" t="s">
        <v>62</v>
      </c>
      <c r="B61" s="218" t="s">
        <v>97</v>
      </c>
      <c r="C61" s="219" t="s">
        <v>35</v>
      </c>
      <c r="D61" s="218" t="s">
        <v>36</v>
      </c>
      <c r="E61" s="220">
        <v>479</v>
      </c>
      <c r="F61" s="220">
        <v>410</v>
      </c>
      <c r="G61" s="220">
        <v>778</v>
      </c>
      <c r="H61" s="221">
        <v>0.85594989561586599</v>
      </c>
      <c r="I61" s="220">
        <v>410</v>
      </c>
      <c r="J61" s="222">
        <v>1</v>
      </c>
      <c r="K61" s="220">
        <v>477</v>
      </c>
    </row>
    <row r="62" spans="1:11" s="1" customFormat="1" ht="34.15" customHeight="1">
      <c r="A62" s="223" t="s">
        <v>62</v>
      </c>
      <c r="B62" s="218" t="s">
        <v>98</v>
      </c>
      <c r="C62" s="219" t="s">
        <v>35</v>
      </c>
      <c r="D62" s="218" t="s">
        <v>43</v>
      </c>
      <c r="E62" s="220">
        <v>64</v>
      </c>
      <c r="F62" s="220">
        <v>59</v>
      </c>
      <c r="G62" s="220">
        <v>87</v>
      </c>
      <c r="H62" s="221">
        <v>0.921875</v>
      </c>
      <c r="I62" s="220">
        <v>59</v>
      </c>
      <c r="J62" s="222">
        <v>1</v>
      </c>
      <c r="K62" s="220">
        <v>64</v>
      </c>
    </row>
    <row r="63" spans="1:11" s="1" customFormat="1" ht="34.15" customHeight="1">
      <c r="A63" s="223" t="s">
        <v>601</v>
      </c>
      <c r="B63" s="218" t="s">
        <v>38</v>
      </c>
      <c r="C63" s="219" t="s">
        <v>35</v>
      </c>
      <c r="D63" s="218" t="s">
        <v>39</v>
      </c>
      <c r="E63" s="220">
        <v>19</v>
      </c>
      <c r="F63" s="220">
        <v>18</v>
      </c>
      <c r="G63" s="220">
        <v>30</v>
      </c>
      <c r="H63" s="221">
        <v>0.94736842105263197</v>
      </c>
      <c r="I63" s="220">
        <v>17</v>
      </c>
      <c r="J63" s="222">
        <v>0.94444444444444398</v>
      </c>
      <c r="K63" s="220">
        <v>19</v>
      </c>
    </row>
    <row r="64" spans="1:11" s="1" customFormat="1" ht="34.15" customHeight="1">
      <c r="A64" s="223" t="s">
        <v>601</v>
      </c>
      <c r="B64" s="218" t="s">
        <v>30</v>
      </c>
      <c r="C64" s="219" t="s">
        <v>31</v>
      </c>
      <c r="D64" s="218" t="s">
        <v>32</v>
      </c>
      <c r="E64" s="220">
        <v>16</v>
      </c>
      <c r="F64" s="220">
        <v>14</v>
      </c>
      <c r="G64" s="220">
        <v>24</v>
      </c>
      <c r="H64" s="221">
        <v>0.875</v>
      </c>
      <c r="I64" s="220">
        <v>14</v>
      </c>
      <c r="J64" s="222">
        <v>1</v>
      </c>
      <c r="K64" s="220">
        <v>16</v>
      </c>
    </row>
    <row r="65" spans="1:11" s="1" customFormat="1" ht="34.15" customHeight="1">
      <c r="A65" s="223" t="s">
        <v>601</v>
      </c>
      <c r="B65" s="218" t="s">
        <v>54</v>
      </c>
      <c r="C65" s="219" t="s">
        <v>35</v>
      </c>
      <c r="D65" s="218" t="s">
        <v>55</v>
      </c>
      <c r="E65" s="220">
        <v>14</v>
      </c>
      <c r="F65" s="220">
        <v>13</v>
      </c>
      <c r="G65" s="220">
        <v>22</v>
      </c>
      <c r="H65" s="221">
        <v>0.92857142857142905</v>
      </c>
      <c r="I65" s="220">
        <v>13</v>
      </c>
      <c r="J65" s="222">
        <v>1</v>
      </c>
      <c r="K65" s="220">
        <v>14</v>
      </c>
    </row>
    <row r="66" spans="1:11" s="1" customFormat="1" ht="34.15" customHeight="1">
      <c r="A66" s="223" t="s">
        <v>601</v>
      </c>
      <c r="B66" s="218" t="s">
        <v>50</v>
      </c>
      <c r="C66" s="219" t="s">
        <v>35</v>
      </c>
      <c r="D66" s="218" t="s">
        <v>36</v>
      </c>
      <c r="E66" s="220">
        <v>18</v>
      </c>
      <c r="F66" s="220">
        <v>18</v>
      </c>
      <c r="G66" s="220">
        <v>34</v>
      </c>
      <c r="H66" s="221">
        <v>1</v>
      </c>
      <c r="I66" s="220">
        <v>12</v>
      </c>
      <c r="J66" s="222">
        <v>0.66666666666666696</v>
      </c>
      <c r="K66" s="220">
        <v>18</v>
      </c>
    </row>
    <row r="67" spans="1:11" s="1" customFormat="1" ht="34.15" customHeight="1">
      <c r="A67" s="217" t="s">
        <v>602</v>
      </c>
      <c r="B67" s="218" t="s">
        <v>63</v>
      </c>
      <c r="C67" s="219" t="s">
        <v>35</v>
      </c>
      <c r="D67" s="218" t="s">
        <v>36</v>
      </c>
      <c r="E67" s="220">
        <v>45</v>
      </c>
      <c r="F67" s="220">
        <v>43</v>
      </c>
      <c r="G67" s="220">
        <v>86</v>
      </c>
      <c r="H67" s="221">
        <v>0.95555555555555605</v>
      </c>
      <c r="I67" s="220">
        <v>37</v>
      </c>
      <c r="J67" s="222">
        <v>0.86046511627906996</v>
      </c>
      <c r="K67" s="220">
        <v>45</v>
      </c>
    </row>
    <row r="68" spans="1:11" s="1" customFormat="1" ht="34.15" customHeight="1">
      <c r="A68" s="223" t="s">
        <v>602</v>
      </c>
      <c r="B68" s="218" t="s">
        <v>40</v>
      </c>
      <c r="C68" s="219" t="s">
        <v>31</v>
      </c>
      <c r="D68" s="218" t="s">
        <v>41</v>
      </c>
      <c r="E68" s="220">
        <v>1</v>
      </c>
      <c r="F68" s="220">
        <v>0</v>
      </c>
      <c r="G68" s="220">
        <v>3</v>
      </c>
      <c r="H68" s="221">
        <v>0</v>
      </c>
      <c r="I68" s="220">
        <v>0</v>
      </c>
      <c r="J68" s="222">
        <v>0</v>
      </c>
      <c r="K68" s="220">
        <v>1</v>
      </c>
    </row>
    <row r="69" spans="1:11" s="1" customFormat="1" ht="34.15" customHeight="1">
      <c r="A69" s="223" t="s">
        <v>602</v>
      </c>
      <c r="B69" s="218" t="s">
        <v>73</v>
      </c>
      <c r="C69" s="219" t="s">
        <v>35</v>
      </c>
      <c r="D69" s="218" t="s">
        <v>72</v>
      </c>
      <c r="E69" s="220">
        <v>45</v>
      </c>
      <c r="F69" s="220">
        <v>56</v>
      </c>
      <c r="G69" s="220">
        <v>96</v>
      </c>
      <c r="H69" s="221">
        <v>1.24444444444444</v>
      </c>
      <c r="I69" s="220">
        <v>40</v>
      </c>
      <c r="J69" s="222">
        <v>0.71428571428571397</v>
      </c>
      <c r="K69" s="220">
        <v>45</v>
      </c>
    </row>
    <row r="70" spans="1:11" s="1" customFormat="1" ht="34.15" customHeight="1">
      <c r="A70" s="223" t="s">
        <v>602</v>
      </c>
      <c r="B70" s="218" t="s">
        <v>48</v>
      </c>
      <c r="C70" s="219" t="s">
        <v>31</v>
      </c>
      <c r="D70" s="218" t="s">
        <v>32</v>
      </c>
      <c r="E70" s="220">
        <v>28</v>
      </c>
      <c r="F70" s="220">
        <v>25</v>
      </c>
      <c r="G70" s="220">
        <v>45</v>
      </c>
      <c r="H70" s="221">
        <v>0.89285714285714302</v>
      </c>
      <c r="I70" s="220">
        <v>25</v>
      </c>
      <c r="J70" s="222">
        <v>1</v>
      </c>
      <c r="K70" s="220">
        <v>28</v>
      </c>
    </row>
    <row r="71" spans="1:11" s="1" customFormat="1" ht="34.15" customHeight="1">
      <c r="A71" s="223" t="s">
        <v>101</v>
      </c>
      <c r="B71" s="218" t="s">
        <v>73</v>
      </c>
      <c r="C71" s="219" t="s">
        <v>35</v>
      </c>
      <c r="D71" s="218" t="s">
        <v>72</v>
      </c>
      <c r="E71" s="220">
        <v>11</v>
      </c>
      <c r="F71" s="220">
        <v>21</v>
      </c>
      <c r="G71" s="220">
        <v>28</v>
      </c>
      <c r="H71" s="221">
        <v>1.9090909090909101</v>
      </c>
      <c r="I71" s="220">
        <v>11</v>
      </c>
      <c r="J71" s="222">
        <v>0.52380952380952395</v>
      </c>
      <c r="K71" s="220">
        <v>11</v>
      </c>
    </row>
    <row r="72" spans="1:11" s="1" customFormat="1" ht="34.15" customHeight="1">
      <c r="A72" s="223" t="s">
        <v>101</v>
      </c>
      <c r="B72" s="218" t="s">
        <v>74</v>
      </c>
      <c r="C72" s="219" t="s">
        <v>35</v>
      </c>
      <c r="D72" s="218" t="s">
        <v>75</v>
      </c>
      <c r="E72" s="220">
        <v>5</v>
      </c>
      <c r="F72" s="220">
        <v>8</v>
      </c>
      <c r="G72" s="220">
        <v>9</v>
      </c>
      <c r="H72" s="221">
        <v>1.6</v>
      </c>
      <c r="I72" s="220">
        <v>5</v>
      </c>
      <c r="J72" s="222">
        <v>0.625</v>
      </c>
      <c r="K72" s="220">
        <v>5</v>
      </c>
    </row>
    <row r="73" spans="1:11" s="1" customFormat="1" ht="34.15" customHeight="1">
      <c r="A73" s="223" t="s">
        <v>101</v>
      </c>
      <c r="B73" s="218" t="s">
        <v>42</v>
      </c>
      <c r="C73" s="219" t="s">
        <v>35</v>
      </c>
      <c r="D73" s="218" t="s">
        <v>43</v>
      </c>
      <c r="E73" s="220">
        <v>24</v>
      </c>
      <c r="F73" s="220">
        <v>33</v>
      </c>
      <c r="G73" s="220">
        <v>35</v>
      </c>
      <c r="H73" s="221">
        <v>1.375</v>
      </c>
      <c r="I73" s="220">
        <v>24</v>
      </c>
      <c r="J73" s="222">
        <v>0.72727272727272696</v>
      </c>
      <c r="K73" s="220">
        <v>24</v>
      </c>
    </row>
    <row r="74" spans="1:11" s="1" customFormat="1" ht="34.15" customHeight="1">
      <c r="A74" s="223" t="s">
        <v>101</v>
      </c>
      <c r="B74" s="218" t="s">
        <v>50</v>
      </c>
      <c r="C74" s="219" t="s">
        <v>35</v>
      </c>
      <c r="D74" s="218" t="s">
        <v>36</v>
      </c>
      <c r="E74" s="220">
        <v>28</v>
      </c>
      <c r="F74" s="220">
        <v>32</v>
      </c>
      <c r="G74" s="220">
        <v>38</v>
      </c>
      <c r="H74" s="221">
        <v>1.1428571428571399</v>
      </c>
      <c r="I74" s="220">
        <v>28</v>
      </c>
      <c r="J74" s="222">
        <v>0.875</v>
      </c>
      <c r="K74" s="220">
        <v>28</v>
      </c>
    </row>
    <row r="75" spans="1:11" s="1" customFormat="1" ht="34.15" customHeight="1">
      <c r="A75" s="223" t="s">
        <v>603</v>
      </c>
      <c r="B75" s="218" t="s">
        <v>30</v>
      </c>
      <c r="C75" s="219" t="s">
        <v>31</v>
      </c>
      <c r="D75" s="218" t="s">
        <v>32</v>
      </c>
      <c r="E75" s="220">
        <v>3</v>
      </c>
      <c r="F75" s="220">
        <v>12</v>
      </c>
      <c r="G75" s="220">
        <v>28</v>
      </c>
      <c r="H75" s="221">
        <v>4</v>
      </c>
      <c r="I75" s="220">
        <v>3</v>
      </c>
      <c r="J75" s="222">
        <v>0.25</v>
      </c>
      <c r="K75" s="220">
        <v>3</v>
      </c>
    </row>
    <row r="76" spans="1:11" s="1" customFormat="1" ht="34.15" customHeight="1">
      <c r="A76" s="223" t="s">
        <v>603</v>
      </c>
      <c r="B76" s="218" t="s">
        <v>47</v>
      </c>
      <c r="C76" s="219" t="s">
        <v>31</v>
      </c>
      <c r="D76" s="218" t="s">
        <v>45</v>
      </c>
      <c r="E76" s="220">
        <v>5</v>
      </c>
      <c r="F76" s="220">
        <v>17</v>
      </c>
      <c r="G76" s="220">
        <v>28</v>
      </c>
      <c r="H76" s="221">
        <v>3.4</v>
      </c>
      <c r="I76" s="220">
        <v>5</v>
      </c>
      <c r="J76" s="222">
        <v>0.29411764705882398</v>
      </c>
      <c r="K76" s="220">
        <v>5</v>
      </c>
    </row>
    <row r="77" spans="1:11" s="1" customFormat="1" ht="34.15" customHeight="1">
      <c r="A77" s="223" t="s">
        <v>603</v>
      </c>
      <c r="B77" s="218" t="s">
        <v>76</v>
      </c>
      <c r="C77" s="219" t="s">
        <v>31</v>
      </c>
      <c r="D77" s="218" t="s">
        <v>77</v>
      </c>
      <c r="E77" s="220">
        <v>47</v>
      </c>
      <c r="F77" s="220">
        <v>70</v>
      </c>
      <c r="G77" s="220">
        <v>84</v>
      </c>
      <c r="H77" s="221">
        <v>1.4893617021276599</v>
      </c>
      <c r="I77" s="220">
        <v>46</v>
      </c>
      <c r="J77" s="222">
        <v>0.65714285714285703</v>
      </c>
      <c r="K77" s="220">
        <v>47</v>
      </c>
    </row>
    <row r="78" spans="1:11" s="1" customFormat="1" ht="34.15" customHeight="1">
      <c r="A78" s="223" t="s">
        <v>603</v>
      </c>
      <c r="B78" s="218" t="s">
        <v>82</v>
      </c>
      <c r="C78" s="219" t="s">
        <v>31</v>
      </c>
      <c r="D78" s="218" t="s">
        <v>83</v>
      </c>
      <c r="E78" s="220">
        <v>7</v>
      </c>
      <c r="F78" s="220">
        <v>7</v>
      </c>
      <c r="G78" s="220">
        <v>18</v>
      </c>
      <c r="H78" s="221">
        <v>1</v>
      </c>
      <c r="I78" s="220">
        <v>6</v>
      </c>
      <c r="J78" s="222">
        <v>0.85714285714285698</v>
      </c>
      <c r="K78" s="220">
        <v>7</v>
      </c>
    </row>
    <row r="79" spans="1:11" s="1" customFormat="1" ht="34.15" customHeight="1">
      <c r="A79" s="217" t="s">
        <v>603</v>
      </c>
      <c r="B79" s="218" t="s">
        <v>49</v>
      </c>
      <c r="C79" s="219" t="s">
        <v>35</v>
      </c>
      <c r="D79" s="218" t="s">
        <v>96</v>
      </c>
      <c r="E79" s="220">
        <v>6</v>
      </c>
      <c r="F79" s="220">
        <v>8</v>
      </c>
      <c r="G79" s="220">
        <v>11</v>
      </c>
      <c r="H79" s="221">
        <v>1.3333333333333299</v>
      </c>
      <c r="I79" s="220">
        <v>6</v>
      </c>
      <c r="J79" s="222">
        <v>0.75</v>
      </c>
      <c r="K79" s="220">
        <v>6</v>
      </c>
    </row>
    <row r="80" spans="1:11" s="1" customFormat="1" ht="34.15" customHeight="1">
      <c r="A80" s="217" t="s">
        <v>603</v>
      </c>
      <c r="B80" s="218" t="s">
        <v>42</v>
      </c>
      <c r="C80" s="219" t="s">
        <v>35</v>
      </c>
      <c r="D80" s="218" t="s">
        <v>43</v>
      </c>
      <c r="E80" s="220">
        <v>1</v>
      </c>
      <c r="F80" s="220">
        <v>6</v>
      </c>
      <c r="G80" s="220">
        <v>22</v>
      </c>
      <c r="H80" s="221">
        <v>6</v>
      </c>
      <c r="I80" s="220">
        <v>1</v>
      </c>
      <c r="J80" s="222">
        <v>0.16666666666666699</v>
      </c>
      <c r="K80" s="220">
        <v>1</v>
      </c>
    </row>
    <row r="81" spans="1:11" s="1" customFormat="1" ht="34.15" customHeight="1">
      <c r="A81" s="223" t="s">
        <v>603</v>
      </c>
      <c r="B81" s="218" t="s">
        <v>93</v>
      </c>
      <c r="C81" s="219" t="s">
        <v>31</v>
      </c>
      <c r="D81" s="218" t="s">
        <v>94</v>
      </c>
      <c r="E81" s="220">
        <v>7</v>
      </c>
      <c r="F81" s="220">
        <v>6</v>
      </c>
      <c r="G81" s="220">
        <v>13</v>
      </c>
      <c r="H81" s="221">
        <v>0.85714285714285698</v>
      </c>
      <c r="I81" s="220">
        <v>6</v>
      </c>
      <c r="J81" s="222">
        <v>1</v>
      </c>
      <c r="K81" s="220">
        <v>7</v>
      </c>
    </row>
    <row r="82" spans="1:11" s="1" customFormat="1" ht="34.15" customHeight="1">
      <c r="A82" s="223" t="s">
        <v>103</v>
      </c>
      <c r="B82" s="218" t="s">
        <v>74</v>
      </c>
      <c r="C82" s="219" t="s">
        <v>35</v>
      </c>
      <c r="D82" s="218" t="s">
        <v>75</v>
      </c>
      <c r="E82" s="220">
        <v>27</v>
      </c>
      <c r="F82" s="220">
        <v>25</v>
      </c>
      <c r="G82" s="220">
        <v>38</v>
      </c>
      <c r="H82" s="221">
        <v>0.92592592592592604</v>
      </c>
      <c r="I82" s="220">
        <v>24</v>
      </c>
      <c r="J82" s="222">
        <v>0.96</v>
      </c>
      <c r="K82" s="220">
        <v>27</v>
      </c>
    </row>
    <row r="83" spans="1:11" s="1" customFormat="1" ht="34.15" customHeight="1">
      <c r="A83" s="223" t="s">
        <v>104</v>
      </c>
      <c r="B83" s="218" t="s">
        <v>74</v>
      </c>
      <c r="C83" s="219" t="s">
        <v>35</v>
      </c>
      <c r="D83" s="218" t="s">
        <v>75</v>
      </c>
      <c r="E83" s="220">
        <v>24</v>
      </c>
      <c r="F83" s="220">
        <v>30</v>
      </c>
      <c r="G83" s="220">
        <v>51</v>
      </c>
      <c r="H83" s="221">
        <v>1.25</v>
      </c>
      <c r="I83" s="220">
        <v>21</v>
      </c>
      <c r="J83" s="222">
        <v>0.7</v>
      </c>
      <c r="K83" s="220">
        <v>23</v>
      </c>
    </row>
    <row r="84" spans="1:11" s="1" customFormat="1" ht="47.25" customHeight="1">
      <c r="A84" s="223" t="s">
        <v>105</v>
      </c>
      <c r="B84" s="218" t="s">
        <v>106</v>
      </c>
      <c r="C84" s="219" t="s">
        <v>35</v>
      </c>
      <c r="D84" s="218" t="s">
        <v>36</v>
      </c>
      <c r="E84" s="220">
        <v>72</v>
      </c>
      <c r="F84" s="220">
        <v>66</v>
      </c>
      <c r="G84" s="220">
        <v>111</v>
      </c>
      <c r="H84" s="221">
        <v>0.91666666666666696</v>
      </c>
      <c r="I84" s="220">
        <v>64</v>
      </c>
      <c r="J84" s="222">
        <v>0.96969696969696995</v>
      </c>
      <c r="K84" s="220">
        <v>72</v>
      </c>
    </row>
    <row r="85" spans="1:11" s="1" customFormat="1" ht="34.15" customHeight="1">
      <c r="A85" s="217" t="s">
        <v>105</v>
      </c>
      <c r="B85" s="218" t="s">
        <v>107</v>
      </c>
      <c r="C85" s="219" t="s">
        <v>31</v>
      </c>
      <c r="D85" s="218" t="s">
        <v>32</v>
      </c>
      <c r="E85" s="220">
        <v>48</v>
      </c>
      <c r="F85" s="220">
        <v>30</v>
      </c>
      <c r="G85" s="220">
        <v>74</v>
      </c>
      <c r="H85" s="221">
        <v>0.625</v>
      </c>
      <c r="I85" s="220">
        <v>30</v>
      </c>
      <c r="J85" s="222">
        <v>1</v>
      </c>
      <c r="K85" s="220">
        <v>39</v>
      </c>
    </row>
    <row r="86" spans="1:11" s="1" customFormat="1" ht="34.15" customHeight="1">
      <c r="A86" s="217" t="s">
        <v>108</v>
      </c>
      <c r="B86" s="218" t="s">
        <v>63</v>
      </c>
      <c r="C86" s="219" t="s">
        <v>35</v>
      </c>
      <c r="D86" s="218" t="s">
        <v>36</v>
      </c>
      <c r="E86" s="220">
        <v>25</v>
      </c>
      <c r="F86" s="220">
        <v>26</v>
      </c>
      <c r="G86" s="220">
        <v>28</v>
      </c>
      <c r="H86" s="221">
        <v>1.04</v>
      </c>
      <c r="I86" s="220">
        <v>25</v>
      </c>
      <c r="J86" s="222">
        <v>0.96153846153846201</v>
      </c>
      <c r="K86" s="220">
        <v>25</v>
      </c>
    </row>
    <row r="87" spans="1:11" s="1" customFormat="1" ht="34.15" customHeight="1">
      <c r="A87" s="217" t="s">
        <v>108</v>
      </c>
      <c r="B87" s="218" t="s">
        <v>48</v>
      </c>
      <c r="C87" s="219" t="s">
        <v>31</v>
      </c>
      <c r="D87" s="218" t="s">
        <v>32</v>
      </c>
      <c r="E87" s="220">
        <v>32</v>
      </c>
      <c r="F87" s="220">
        <v>42</v>
      </c>
      <c r="G87" s="220">
        <v>48</v>
      </c>
      <c r="H87" s="221">
        <v>1.3125</v>
      </c>
      <c r="I87" s="220">
        <v>31</v>
      </c>
      <c r="J87" s="222">
        <v>0.73809523809523803</v>
      </c>
      <c r="K87" s="220">
        <v>32</v>
      </c>
    </row>
    <row r="88" spans="1:11" s="1" customFormat="1" ht="34.15" customHeight="1">
      <c r="A88" s="217" t="s">
        <v>109</v>
      </c>
      <c r="B88" s="218" t="s">
        <v>49</v>
      </c>
      <c r="C88" s="219" t="s">
        <v>35</v>
      </c>
      <c r="D88" s="218" t="s">
        <v>96</v>
      </c>
      <c r="E88" s="220">
        <v>33</v>
      </c>
      <c r="F88" s="220">
        <v>40</v>
      </c>
      <c r="G88" s="220">
        <v>62</v>
      </c>
      <c r="H88" s="221">
        <v>1.2121212121212099</v>
      </c>
      <c r="I88" s="220">
        <v>27</v>
      </c>
      <c r="J88" s="222">
        <v>0.67500000000000004</v>
      </c>
      <c r="K88" s="220">
        <v>27</v>
      </c>
    </row>
    <row r="89" spans="1:11" s="1" customFormat="1" ht="34.15" customHeight="1">
      <c r="A89" s="223" t="s">
        <v>110</v>
      </c>
      <c r="B89" s="218" t="s">
        <v>49</v>
      </c>
      <c r="C89" s="219" t="s">
        <v>35</v>
      </c>
      <c r="D89" s="218" t="s">
        <v>96</v>
      </c>
      <c r="E89" s="220">
        <v>351</v>
      </c>
      <c r="F89" s="220">
        <v>383</v>
      </c>
      <c r="G89" s="220">
        <v>411</v>
      </c>
      <c r="H89" s="221">
        <v>1.0911680911680901</v>
      </c>
      <c r="I89" s="220">
        <v>350</v>
      </c>
      <c r="J89" s="222">
        <v>0.91383812010443899</v>
      </c>
      <c r="K89" s="220">
        <v>353</v>
      </c>
    </row>
    <row r="90" spans="1:11" s="1" customFormat="1" ht="34.15" customHeight="1">
      <c r="A90" s="223" t="s">
        <v>111</v>
      </c>
      <c r="B90" s="218" t="s">
        <v>61</v>
      </c>
      <c r="C90" s="219" t="s">
        <v>35</v>
      </c>
      <c r="D90" s="218" t="s">
        <v>36</v>
      </c>
      <c r="E90" s="220">
        <v>7</v>
      </c>
      <c r="F90" s="220">
        <v>16</v>
      </c>
      <c r="G90" s="220">
        <v>27</v>
      </c>
      <c r="H90" s="221">
        <v>2.28571428571429</v>
      </c>
      <c r="I90" s="220">
        <v>7</v>
      </c>
      <c r="J90" s="222">
        <v>0.4375</v>
      </c>
      <c r="K90" s="220">
        <v>7</v>
      </c>
    </row>
    <row r="91" spans="1:11" s="1" customFormat="1" ht="34.15" customHeight="1">
      <c r="A91" s="223" t="s">
        <v>112</v>
      </c>
      <c r="B91" s="218" t="s">
        <v>61</v>
      </c>
      <c r="C91" s="219" t="s">
        <v>35</v>
      </c>
      <c r="D91" s="218" t="s">
        <v>36</v>
      </c>
      <c r="E91" s="220">
        <v>8</v>
      </c>
      <c r="F91" s="220">
        <v>10</v>
      </c>
      <c r="G91" s="220">
        <v>12</v>
      </c>
      <c r="H91" s="221">
        <v>1.25</v>
      </c>
      <c r="I91" s="220">
        <v>8</v>
      </c>
      <c r="J91" s="222">
        <v>0.8</v>
      </c>
      <c r="K91" s="220">
        <v>8</v>
      </c>
    </row>
    <row r="92" spans="1:11" s="1" customFormat="1" ht="34.15" customHeight="1">
      <c r="A92" s="223" t="s">
        <v>604</v>
      </c>
      <c r="B92" s="218" t="s">
        <v>78</v>
      </c>
      <c r="C92" s="219" t="s">
        <v>31</v>
      </c>
      <c r="D92" s="218" t="s">
        <v>79</v>
      </c>
      <c r="E92" s="220">
        <v>12</v>
      </c>
      <c r="F92" s="220">
        <v>14</v>
      </c>
      <c r="G92" s="220">
        <v>20</v>
      </c>
      <c r="H92" s="221">
        <v>1.1666666666666701</v>
      </c>
      <c r="I92" s="220">
        <v>11</v>
      </c>
      <c r="J92" s="222">
        <v>0.78571428571428603</v>
      </c>
      <c r="K92" s="220">
        <v>12</v>
      </c>
    </row>
    <row r="93" spans="1:11" s="1" customFormat="1" ht="34.15" customHeight="1">
      <c r="A93" s="223" t="s">
        <v>604</v>
      </c>
      <c r="B93" s="218" t="s">
        <v>48</v>
      </c>
      <c r="C93" s="219" t="s">
        <v>31</v>
      </c>
      <c r="D93" s="218" t="s">
        <v>32</v>
      </c>
      <c r="E93" s="220">
        <v>35</v>
      </c>
      <c r="F93" s="220">
        <v>32</v>
      </c>
      <c r="G93" s="220">
        <v>49</v>
      </c>
      <c r="H93" s="221">
        <v>0.91428571428571404</v>
      </c>
      <c r="I93" s="220">
        <v>31</v>
      </c>
      <c r="J93" s="222">
        <v>0.96875</v>
      </c>
      <c r="K93" s="220">
        <v>35</v>
      </c>
    </row>
    <row r="94" spans="1:11" s="1" customFormat="1" ht="34.15" customHeight="1">
      <c r="A94" s="223" t="s">
        <v>604</v>
      </c>
      <c r="B94" s="218" t="s">
        <v>61</v>
      </c>
      <c r="C94" s="219" t="s">
        <v>35</v>
      </c>
      <c r="D94" s="218" t="s">
        <v>36</v>
      </c>
      <c r="E94" s="220">
        <v>10</v>
      </c>
      <c r="F94" s="220">
        <v>36</v>
      </c>
      <c r="G94" s="220">
        <v>55</v>
      </c>
      <c r="H94" s="221">
        <v>3.6</v>
      </c>
      <c r="I94" s="220">
        <v>10</v>
      </c>
      <c r="J94" s="222">
        <v>0.27777777777777801</v>
      </c>
      <c r="K94" s="220">
        <v>10</v>
      </c>
    </row>
    <row r="95" spans="1:11" s="1" customFormat="1" ht="45" customHeight="1">
      <c r="A95" s="223" t="s">
        <v>605</v>
      </c>
      <c r="B95" s="218" t="s">
        <v>84</v>
      </c>
      <c r="C95" s="219" t="s">
        <v>35</v>
      </c>
      <c r="D95" s="218" t="s">
        <v>36</v>
      </c>
      <c r="E95" s="220">
        <v>48</v>
      </c>
      <c r="F95" s="220">
        <v>49</v>
      </c>
      <c r="G95" s="220">
        <v>91</v>
      </c>
      <c r="H95" s="221">
        <v>1.0208333333333299</v>
      </c>
      <c r="I95" s="220">
        <v>38</v>
      </c>
      <c r="J95" s="222">
        <v>0.77551020408163296</v>
      </c>
      <c r="K95" s="220">
        <v>47</v>
      </c>
    </row>
    <row r="96" spans="1:11" s="1" customFormat="1" ht="34.15" customHeight="1">
      <c r="A96" s="223" t="s">
        <v>605</v>
      </c>
      <c r="B96" s="218" t="s">
        <v>44</v>
      </c>
      <c r="C96" s="219" t="s">
        <v>31</v>
      </c>
      <c r="D96" s="218" t="s">
        <v>45</v>
      </c>
      <c r="E96" s="220">
        <v>14</v>
      </c>
      <c r="F96" s="220">
        <v>13</v>
      </c>
      <c r="G96" s="220">
        <v>29</v>
      </c>
      <c r="H96" s="221">
        <v>0.92857142857142905</v>
      </c>
      <c r="I96" s="220">
        <v>13</v>
      </c>
      <c r="J96" s="222">
        <v>1</v>
      </c>
      <c r="K96" s="220">
        <v>14</v>
      </c>
    </row>
    <row r="97" spans="1:11" s="1" customFormat="1" ht="6.95" customHeight="1">
      <c r="A97" s="109"/>
    </row>
    <row r="98" spans="1:11" s="1" customFormat="1" ht="19.7" customHeight="1">
      <c r="A98" s="438" t="s">
        <v>115</v>
      </c>
      <c r="B98" s="439"/>
      <c r="C98" s="444" t="s">
        <v>11</v>
      </c>
      <c r="D98" s="445"/>
      <c r="E98" s="204">
        <v>7948</v>
      </c>
      <c r="F98" s="205">
        <v>7841</v>
      </c>
      <c r="G98" s="204">
        <v>13255</v>
      </c>
      <c r="H98" s="206">
        <v>0.98653749370910904</v>
      </c>
      <c r="I98" s="204">
        <v>6810</v>
      </c>
      <c r="J98" s="207">
        <v>0.86851166942991997</v>
      </c>
      <c r="K98" s="204">
        <v>7886</v>
      </c>
    </row>
    <row r="99" spans="1:11" s="1" customFormat="1" ht="19.7" customHeight="1">
      <c r="A99" s="440"/>
      <c r="B99" s="441"/>
      <c r="C99" s="446" t="s">
        <v>12</v>
      </c>
      <c r="D99" s="447"/>
      <c r="E99" s="208">
        <v>7406</v>
      </c>
      <c r="F99" s="209">
        <v>7039</v>
      </c>
      <c r="G99" s="208">
        <v>10661</v>
      </c>
      <c r="H99" s="210">
        <v>0.95044558466108597</v>
      </c>
      <c r="I99" s="208">
        <v>6443</v>
      </c>
      <c r="J99" s="211">
        <v>0.91532888194345796</v>
      </c>
      <c r="K99" s="208">
        <v>7286</v>
      </c>
    </row>
    <row r="100" spans="1:11" s="1" customFormat="1" ht="19.7" customHeight="1">
      <c r="A100" s="442"/>
      <c r="B100" s="443"/>
      <c r="C100" s="448" t="s">
        <v>13</v>
      </c>
      <c r="D100" s="449"/>
      <c r="E100" s="212">
        <v>15354</v>
      </c>
      <c r="F100" s="213">
        <v>14880</v>
      </c>
      <c r="G100" s="212">
        <v>23916</v>
      </c>
      <c r="H100" s="214">
        <v>0.96912856584603402</v>
      </c>
      <c r="I100" s="212">
        <v>13253</v>
      </c>
      <c r="J100" s="215">
        <v>0.89065860215053805</v>
      </c>
      <c r="K100" s="212">
        <v>15172</v>
      </c>
    </row>
    <row r="101" spans="1:11" s="1" customFormat="1" ht="28.7" customHeight="1">
      <c r="A101" s="109"/>
    </row>
  </sheetData>
  <autoFilter ref="A3:K96" xr:uid="{00000000-0001-0000-0400-000000000000}"/>
  <mergeCells count="5">
    <mergeCell ref="A98:B100"/>
    <mergeCell ref="C98:D98"/>
    <mergeCell ref="C99:D99"/>
    <mergeCell ref="C100:D100"/>
    <mergeCell ref="A1:K1"/>
  </mergeCells>
  <conditionalFormatting sqref="A4:K96">
    <cfRule type="expression" dxfId="8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83" orientation="landscape" r:id="rId1"/>
  <headerFooter alignWithMargins="0">
    <oddFooter>&amp;R&amp;P/&amp;N</oddFooter>
  </headerFooter>
  <rowBreaks count="4" manualBreakCount="4">
    <brk id="17" max="10" man="1"/>
    <brk id="34" max="10" man="1"/>
    <brk id="51" max="10" man="1"/>
    <brk id="6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L16"/>
  <sheetViews>
    <sheetView zoomScaleNormal="100" workbookViewId="0">
      <selection activeCell="A2" sqref="A2:L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6" width="13.28515625" customWidth="1"/>
    <col min="7" max="7" width="10.7109375" customWidth="1"/>
    <col min="8" max="8" width="13.28515625" customWidth="1"/>
    <col min="9" max="9" width="10.7109375" customWidth="1"/>
    <col min="10" max="10" width="12.5703125" customWidth="1"/>
    <col min="11" max="11" width="12.85546875" customWidth="1"/>
    <col min="12" max="12" width="0.140625" customWidth="1"/>
    <col min="13" max="13" width="4.7109375" customWidth="1"/>
  </cols>
  <sheetData>
    <row r="1" spans="1:12" s="1" customFormat="1" ht="11.65" customHeight="1"/>
    <row r="2" spans="1:12" s="1" customFormat="1" ht="39.4" customHeight="1">
      <c r="A2" s="454" t="s">
        <v>120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</row>
    <row r="3" spans="1:12" s="1" customFormat="1" ht="26.25" customHeight="1"/>
    <row r="4" spans="1:12" s="1" customFormat="1" ht="52.35" customHeight="1">
      <c r="A4" s="14"/>
      <c r="B4" s="3"/>
      <c r="C4" s="4" t="s">
        <v>1</v>
      </c>
      <c r="D4" s="4" t="s">
        <v>2</v>
      </c>
      <c r="E4" s="5" t="s">
        <v>3</v>
      </c>
      <c r="F4" s="5" t="s">
        <v>4</v>
      </c>
      <c r="G4" s="5" t="s">
        <v>694</v>
      </c>
      <c r="H4" s="5" t="s">
        <v>695</v>
      </c>
      <c r="I4" s="5" t="s">
        <v>696</v>
      </c>
      <c r="J4" s="5" t="s">
        <v>8</v>
      </c>
      <c r="K4" s="5" t="s">
        <v>9</v>
      </c>
    </row>
    <row r="5" spans="1:12" s="1" customFormat="1" ht="19.7" customHeight="1">
      <c r="A5" s="455" t="s">
        <v>578</v>
      </c>
      <c r="B5" s="6" t="s">
        <v>11</v>
      </c>
      <c r="C5" s="7">
        <f>'2ndepro total'!C5+'CAP total'!C5+'CAP -prio total'!C5</f>
        <v>1509</v>
      </c>
      <c r="D5" s="7">
        <f>'2ndepro total'!D5+'CAP total'!D5+'CAP -prio total'!D5</f>
        <v>1763</v>
      </c>
      <c r="E5" s="7">
        <f>'2ndepro total'!E5+'CAP total'!E5+'CAP -prio total'!E5</f>
        <v>5641</v>
      </c>
      <c r="F5" s="88">
        <f>D5/C5</f>
        <v>1.1683233929754804</v>
      </c>
      <c r="G5" s="7">
        <f>'2ndepro total'!G5+'CAP total'!G5+'CAP -prio total'!G5</f>
        <v>1026</v>
      </c>
      <c r="H5" s="406">
        <f>G5/D5</f>
        <v>0.58196256381168465</v>
      </c>
      <c r="I5" s="7">
        <f>'2ndepro total'!I5+'CAP total'!I5+'CAP -prio total'!I5</f>
        <v>1435</v>
      </c>
      <c r="J5" s="7">
        <f>'2ndepro total'!J5+'CAP total'!J5+'CAP -prio total'!J5</f>
        <v>63</v>
      </c>
      <c r="K5" s="7">
        <f>'2ndepro total'!K5+'CAP total'!K5+'CAP -prio total'!K5</f>
        <v>57</v>
      </c>
    </row>
    <row r="6" spans="1:12" s="1" customFormat="1" ht="19.7" customHeight="1">
      <c r="A6" s="455"/>
      <c r="B6" s="8" t="s">
        <v>12</v>
      </c>
      <c r="C6" s="9">
        <f>'2ndepro total'!C6+'CAP total'!C6+'CAP -prio total'!C6</f>
        <v>1495</v>
      </c>
      <c r="D6" s="9">
        <f>'2ndepro total'!D6+'CAP total'!D6+'CAP -prio total'!D6</f>
        <v>1743</v>
      </c>
      <c r="E6" s="9">
        <f>'2ndepro total'!E6+'CAP total'!E6+'CAP -prio total'!E6</f>
        <v>5855</v>
      </c>
      <c r="F6" s="89">
        <f>D6/C6</f>
        <v>1.1658862876254181</v>
      </c>
      <c r="G6" s="9">
        <f>'2ndepro total'!G6+'CAP total'!G6+'CAP -prio total'!G6</f>
        <v>1045</v>
      </c>
      <c r="H6" s="407">
        <f>G6/D6</f>
        <v>0.5995410212277682</v>
      </c>
      <c r="I6" s="9">
        <f>'2ndepro total'!I6+'CAP total'!I6+'CAP -prio total'!I6</f>
        <v>1531</v>
      </c>
      <c r="J6" s="9">
        <f>'2ndepro total'!J6+'CAP total'!J6+'CAP -prio total'!J6</f>
        <v>24</v>
      </c>
      <c r="K6" s="9">
        <f>'2ndepro total'!K6+'CAP total'!K6+'CAP -prio total'!K6</f>
        <v>78</v>
      </c>
    </row>
    <row r="7" spans="1:12" s="1" customFormat="1" ht="19.7" customHeight="1">
      <c r="A7" s="455"/>
      <c r="B7" s="10" t="s">
        <v>13</v>
      </c>
      <c r="C7" s="11">
        <f>'2ndepro total'!C7+'CAP total'!C7+'CAP -prio total'!C7</f>
        <v>3004</v>
      </c>
      <c r="D7" s="11">
        <f>'2ndepro total'!D7+'CAP total'!D7+'CAP -prio total'!D7</f>
        <v>3506</v>
      </c>
      <c r="E7" s="11">
        <f>'2ndepro total'!E7+'CAP total'!E7+'CAP -prio total'!E7</f>
        <v>11496</v>
      </c>
      <c r="F7" s="90">
        <f>D7/C7</f>
        <v>1.1671105193075899</v>
      </c>
      <c r="G7" s="11">
        <f>'2ndepro total'!G7+'CAP total'!G7+'CAP -prio total'!G7</f>
        <v>2071</v>
      </c>
      <c r="H7" s="378">
        <f>G7/D7</f>
        <v>0.59070165430690247</v>
      </c>
      <c r="I7" s="11">
        <f>'2ndepro total'!I7+'CAP total'!I7+'CAP -prio total'!I7</f>
        <v>2966</v>
      </c>
      <c r="J7" s="11">
        <f>'2ndepro total'!J7+'CAP total'!J7+'CAP -prio total'!J7</f>
        <v>87</v>
      </c>
      <c r="K7" s="11">
        <f>'2ndepro total'!K7+'CAP total'!K7+'CAP -prio total'!K7</f>
        <v>135</v>
      </c>
    </row>
    <row r="8" spans="1:12" s="1" customFormat="1" ht="6.95" customHeight="1">
      <c r="F8" s="94"/>
    </row>
    <row r="9" spans="1:12" s="1" customFormat="1" ht="19.7" customHeight="1">
      <c r="A9" s="456" t="s">
        <v>579</v>
      </c>
      <c r="B9" s="15" t="s">
        <v>11</v>
      </c>
      <c r="C9" s="16">
        <f>'2ndepro total'!C9+'CAP total'!C9+'CAP -prio total'!C9</f>
        <v>1598</v>
      </c>
      <c r="D9" s="16">
        <f>'2ndepro total'!D9+'CAP total'!D9+'CAP -prio total'!D9</f>
        <v>2074</v>
      </c>
      <c r="E9" s="16">
        <f>'2ndepro total'!E9+'CAP total'!E9+'CAP -prio total'!E9</f>
        <v>6628</v>
      </c>
      <c r="F9" s="416">
        <f>D9/C9</f>
        <v>1.2978723404255319</v>
      </c>
      <c r="G9" s="16">
        <f>'2ndepro total'!G9+'CAP total'!G9+'CAP -prio total'!G9</f>
        <v>1140</v>
      </c>
      <c r="H9" s="411">
        <f>G9/D9</f>
        <v>0.54966248794599804</v>
      </c>
      <c r="I9" s="16">
        <f>'2ndepro total'!I9+'CAP total'!I9+'CAP -prio total'!I9</f>
        <v>1574</v>
      </c>
      <c r="J9" s="16">
        <f>'2ndepro total'!J9+'CAP total'!J9+'CAP -prio total'!J9</f>
        <v>39</v>
      </c>
      <c r="K9" s="16">
        <f>'2ndepro total'!K9+'CAP total'!K9+'CAP -prio total'!K9</f>
        <v>57</v>
      </c>
      <c r="L9" s="227"/>
    </row>
    <row r="10" spans="1:12" s="1" customFormat="1" ht="19.7" customHeight="1">
      <c r="A10" s="457"/>
      <c r="B10" s="8" t="s">
        <v>12</v>
      </c>
      <c r="C10" s="9">
        <f>'2ndepro total'!C10+'CAP total'!C10+'CAP -prio total'!C10</f>
        <v>1764</v>
      </c>
      <c r="D10" s="9">
        <f>'2ndepro total'!D10+'CAP total'!D10+'CAP -prio total'!D10</f>
        <v>2084</v>
      </c>
      <c r="E10" s="9">
        <f>'2ndepro total'!E10+'CAP total'!E10+'CAP -prio total'!E10</f>
        <v>6533</v>
      </c>
      <c r="F10" s="89">
        <f>D10/C10</f>
        <v>1.18140589569161</v>
      </c>
      <c r="G10" s="9">
        <f>'2ndepro total'!G10+'CAP total'!G10+'CAP -prio total'!G10</f>
        <v>1299</v>
      </c>
      <c r="H10" s="407">
        <f>G10/D10</f>
        <v>0.62332053742802307</v>
      </c>
      <c r="I10" s="9">
        <f>'2ndepro total'!I10+'CAP total'!I10+'CAP -prio total'!I10</f>
        <v>1753</v>
      </c>
      <c r="J10" s="9">
        <f>'2ndepro total'!J10+'CAP total'!J10+'CAP -prio total'!J10</f>
        <v>23</v>
      </c>
      <c r="K10" s="9">
        <f>'2ndepro total'!K10+'CAP total'!K10+'CAP -prio total'!K10</f>
        <v>68</v>
      </c>
      <c r="L10" s="203"/>
    </row>
    <row r="11" spans="1:12" s="1" customFormat="1" ht="19.7" customHeight="1">
      <c r="A11" s="458"/>
      <c r="B11" s="17" t="s">
        <v>13</v>
      </c>
      <c r="C11" s="18">
        <f>'2ndepro total'!C11+'CAP total'!C11+'CAP -prio total'!C11</f>
        <v>3362</v>
      </c>
      <c r="D11" s="18">
        <f>'2ndepro total'!D11+'CAP total'!D11+'CAP -prio total'!D11</f>
        <v>4158</v>
      </c>
      <c r="E11" s="18">
        <f>'2ndepro total'!E11+'CAP total'!E11+'CAP -prio total'!E11</f>
        <v>13161</v>
      </c>
      <c r="F11" s="417">
        <f>D11/C11</f>
        <v>1.2367638310529447</v>
      </c>
      <c r="G11" s="18">
        <f>'2ndepro total'!G11+'CAP total'!G11+'CAP -prio total'!G11</f>
        <v>2439</v>
      </c>
      <c r="H11" s="410">
        <f>G11/D11</f>
        <v>0.58658008658008653</v>
      </c>
      <c r="I11" s="18">
        <f>'2ndepro total'!I11+'CAP total'!I11+'CAP -prio total'!I11</f>
        <v>3327</v>
      </c>
      <c r="J11" s="18">
        <f>'2ndepro total'!J11+'CAP total'!J11+'CAP -prio total'!J11</f>
        <v>62</v>
      </c>
      <c r="K11" s="18">
        <f>'2ndepro total'!K11+'CAP total'!K11+'CAP -prio total'!K11</f>
        <v>125</v>
      </c>
      <c r="L11" s="224"/>
    </row>
    <row r="12" spans="1:12" s="1" customFormat="1" ht="6.95" customHeight="1">
      <c r="F12" s="94"/>
      <c r="K12" s="134"/>
    </row>
    <row r="13" spans="1:12" s="1" customFormat="1" ht="19.7" customHeight="1">
      <c r="A13" s="453" t="s">
        <v>580</v>
      </c>
      <c r="B13" s="19" t="s">
        <v>11</v>
      </c>
      <c r="C13" s="20">
        <f>'2ndepro total'!C13+'CAP total'!C13+'CAP -prio total'!C13</f>
        <v>3107</v>
      </c>
      <c r="D13" s="20">
        <f>'2ndepro total'!D13+'CAP total'!D13+'CAP -prio total'!D13</f>
        <v>3837</v>
      </c>
      <c r="E13" s="20">
        <f>'2ndepro total'!E13+'CAP total'!E13+'CAP -prio total'!E13</f>
        <v>12269</v>
      </c>
      <c r="F13" s="418">
        <f>D13/C13</f>
        <v>1.2349533311876408</v>
      </c>
      <c r="G13" s="20">
        <f>'2ndepro total'!G13+'CAP total'!G13+'CAP -prio total'!G13</f>
        <v>2166</v>
      </c>
      <c r="H13" s="408">
        <f>G13/D13</f>
        <v>0.56450351837372947</v>
      </c>
      <c r="I13" s="20">
        <f>'2ndepro total'!I13+'CAP total'!I13+'CAP -prio total'!I13</f>
        <v>3009</v>
      </c>
      <c r="J13" s="20">
        <f>'2ndepro total'!J13+'CAP total'!J13+'CAP -prio total'!J13</f>
        <v>102</v>
      </c>
      <c r="K13" s="20">
        <f>'2ndepro total'!K13+'CAP total'!K13+'CAP -prio total'!K13</f>
        <v>114</v>
      </c>
      <c r="L13" s="225"/>
    </row>
    <row r="14" spans="1:12" s="1" customFormat="1" ht="19.7" customHeight="1">
      <c r="A14" s="453"/>
      <c r="B14" s="8" t="s">
        <v>12</v>
      </c>
      <c r="C14" s="9">
        <f>'2ndepro total'!C14+'CAP total'!C14+'CAP -prio total'!C14</f>
        <v>3259</v>
      </c>
      <c r="D14" s="9">
        <f>'2ndepro total'!D14+'CAP total'!D14+'CAP -prio total'!D14</f>
        <v>3827</v>
      </c>
      <c r="E14" s="9">
        <f>'2ndepro total'!E14+'CAP total'!E14+'CAP -prio total'!E14</f>
        <v>12388</v>
      </c>
      <c r="F14" s="89">
        <f>D14/C14</f>
        <v>1.1742865909788278</v>
      </c>
      <c r="G14" s="9">
        <f>'2ndepro total'!G14+'CAP total'!G14+'CAP -prio total'!G14</f>
        <v>2344</v>
      </c>
      <c r="H14" s="407">
        <f>G14/D14</f>
        <v>0.61249020120198594</v>
      </c>
      <c r="I14" s="9">
        <f>'2ndepro total'!I14+'CAP total'!I14+'CAP -prio total'!I14</f>
        <v>3284</v>
      </c>
      <c r="J14" s="9">
        <f>'2ndepro total'!J14+'CAP total'!J14+'CAP -prio total'!J14</f>
        <v>47</v>
      </c>
      <c r="K14" s="9">
        <f>'2ndepro total'!K14+'CAP total'!K14+'CAP -prio total'!K14</f>
        <v>146</v>
      </c>
      <c r="L14" s="203"/>
    </row>
    <row r="15" spans="1:12" s="1" customFormat="1" ht="19.7" customHeight="1">
      <c r="A15" s="453"/>
      <c r="B15" s="21" t="s">
        <v>13</v>
      </c>
      <c r="C15" s="22">
        <f>'2ndepro total'!C15+'CAP total'!C15+'CAP -prio total'!C15</f>
        <v>6366</v>
      </c>
      <c r="D15" s="22">
        <f>'2ndepro total'!D15+'CAP total'!D15+'CAP -prio total'!D15</f>
        <v>7664</v>
      </c>
      <c r="E15" s="22">
        <f>'2ndepro total'!E15+'CAP total'!E15+'CAP -prio total'!E15</f>
        <v>24657</v>
      </c>
      <c r="F15" s="419">
        <f>D15/C15</f>
        <v>1.2038956958843858</v>
      </c>
      <c r="G15" s="22">
        <f>'2ndepro total'!G15+'CAP total'!G15+'CAP -prio total'!G15</f>
        <v>4510</v>
      </c>
      <c r="H15" s="409">
        <f>G15/D15</f>
        <v>0.5884655532359081</v>
      </c>
      <c r="I15" s="22">
        <f>'2ndepro total'!I15+'CAP total'!I15+'CAP -prio total'!I15</f>
        <v>6293</v>
      </c>
      <c r="J15" s="22">
        <f>'2ndepro total'!J15+'CAP total'!J15+'CAP -prio total'!J15</f>
        <v>149</v>
      </c>
      <c r="K15" s="22">
        <f>'2ndepro total'!K15+'CAP total'!K15+'CAP -prio total'!K15</f>
        <v>260</v>
      </c>
      <c r="L15" s="226"/>
    </row>
    <row r="16" spans="1:12" s="1" customFormat="1" ht="28.7" customHeight="1"/>
  </sheetData>
  <mergeCells count="4">
    <mergeCell ref="A13:A15"/>
    <mergeCell ref="A2:L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/>
  <dimension ref="A1:M75"/>
  <sheetViews>
    <sheetView zoomScaleNormal="100" workbookViewId="0">
      <selection sqref="A1:M1"/>
    </sheetView>
  </sheetViews>
  <sheetFormatPr baseColWidth="10" defaultRowHeight="12.75"/>
  <cols>
    <col min="1" max="1" width="41.7109375" customWidth="1"/>
    <col min="2" max="2" width="21" customWidth="1"/>
    <col min="3" max="3" width="6.7109375" style="135" customWidth="1"/>
    <col min="4" max="4" width="18.7109375" style="231" customWidth="1"/>
    <col min="5" max="5" width="16.42578125" customWidth="1"/>
    <col min="6" max="6" width="11.28515625" customWidth="1"/>
    <col min="7" max="7" width="13.7109375" customWidth="1"/>
    <col min="8" max="8" width="14.5703125" customWidth="1"/>
    <col min="9" max="9" width="10.85546875" customWidth="1"/>
    <col min="10" max="15" width="14.5703125" customWidth="1"/>
  </cols>
  <sheetData>
    <row r="1" spans="1:13" s="1" customFormat="1" ht="39.4" customHeight="1">
      <c r="A1" s="450" t="s">
        <v>162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/>
    </row>
    <row r="2" spans="1:13" s="1" customFormat="1" ht="36.75" customHeight="1">
      <c r="C2" s="134"/>
      <c r="D2" s="230"/>
    </row>
    <row r="3" spans="1:13" s="228" customFormat="1" ht="77.25" customHeight="1">
      <c r="A3" s="216" t="s">
        <v>587</v>
      </c>
      <c r="B3" s="216" t="s">
        <v>17</v>
      </c>
      <c r="C3" s="216" t="s">
        <v>18</v>
      </c>
      <c r="D3" s="216" t="s">
        <v>19</v>
      </c>
      <c r="E3" s="216" t="s">
        <v>20</v>
      </c>
      <c r="F3" s="216" t="s">
        <v>21</v>
      </c>
      <c r="G3" s="216" t="s">
        <v>22</v>
      </c>
      <c r="H3" s="216" t="s">
        <v>23</v>
      </c>
      <c r="I3" s="216" t="s">
        <v>24</v>
      </c>
      <c r="J3" s="216" t="s">
        <v>25</v>
      </c>
      <c r="K3" s="216" t="s">
        <v>26</v>
      </c>
      <c r="L3" s="216" t="s">
        <v>27</v>
      </c>
      <c r="M3" s="216" t="s">
        <v>28</v>
      </c>
    </row>
    <row r="4" spans="1:13" s="1" customFormat="1" ht="34.15" customHeight="1">
      <c r="A4" s="217" t="s">
        <v>121</v>
      </c>
      <c r="B4" s="218" t="s">
        <v>56</v>
      </c>
      <c r="C4" s="219" t="s">
        <v>35</v>
      </c>
      <c r="D4" s="218" t="s">
        <v>43</v>
      </c>
      <c r="E4" s="220">
        <v>15</v>
      </c>
      <c r="F4" s="220">
        <v>13</v>
      </c>
      <c r="G4" s="220">
        <v>24</v>
      </c>
      <c r="H4" s="221">
        <v>0.86666666666666703</v>
      </c>
      <c r="I4" s="220">
        <v>12</v>
      </c>
      <c r="J4" s="415">
        <v>0.92307692307692302</v>
      </c>
      <c r="K4" s="220">
        <v>15</v>
      </c>
      <c r="L4" s="220"/>
      <c r="M4" s="220"/>
    </row>
    <row r="5" spans="1:13" s="1" customFormat="1" ht="34.15" customHeight="1">
      <c r="A5" s="217" t="s">
        <v>122</v>
      </c>
      <c r="B5" s="218" t="s">
        <v>607</v>
      </c>
      <c r="C5" s="219" t="s">
        <v>35</v>
      </c>
      <c r="D5" s="218" t="s">
        <v>36</v>
      </c>
      <c r="E5" s="220">
        <v>13</v>
      </c>
      <c r="F5" s="220">
        <v>6</v>
      </c>
      <c r="G5" s="220">
        <v>21</v>
      </c>
      <c r="H5" s="221">
        <v>0.46153846153846201</v>
      </c>
      <c r="I5" s="220">
        <v>6</v>
      </c>
      <c r="J5" s="415">
        <v>1</v>
      </c>
      <c r="K5" s="220">
        <v>11</v>
      </c>
      <c r="L5" s="220">
        <v>2</v>
      </c>
      <c r="M5" s="220"/>
    </row>
    <row r="6" spans="1:13" s="1" customFormat="1" ht="34.15" customHeight="1">
      <c r="A6" s="217" t="s">
        <v>123</v>
      </c>
      <c r="B6" s="218" t="s">
        <v>608</v>
      </c>
      <c r="C6" s="219" t="s">
        <v>31</v>
      </c>
      <c r="D6" s="218" t="s">
        <v>124</v>
      </c>
      <c r="E6" s="220">
        <v>24</v>
      </c>
      <c r="F6" s="220">
        <v>18</v>
      </c>
      <c r="G6" s="220">
        <v>37</v>
      </c>
      <c r="H6" s="221">
        <v>0.75</v>
      </c>
      <c r="I6" s="220">
        <v>18</v>
      </c>
      <c r="J6" s="415">
        <v>1</v>
      </c>
      <c r="K6" s="220">
        <v>24</v>
      </c>
      <c r="L6" s="220"/>
      <c r="M6" s="220">
        <v>1</v>
      </c>
    </row>
    <row r="7" spans="1:13" s="1" customFormat="1" ht="34.15" customHeight="1">
      <c r="A7" s="223" t="s">
        <v>125</v>
      </c>
      <c r="B7" s="218" t="s">
        <v>600</v>
      </c>
      <c r="C7" s="219" t="s">
        <v>31</v>
      </c>
      <c r="D7" s="218" t="s">
        <v>45</v>
      </c>
      <c r="E7" s="220">
        <v>32</v>
      </c>
      <c r="F7" s="220">
        <v>40</v>
      </c>
      <c r="G7" s="220">
        <v>76</v>
      </c>
      <c r="H7" s="221">
        <v>1.25</v>
      </c>
      <c r="I7" s="220">
        <v>24</v>
      </c>
      <c r="J7" s="415">
        <v>0.6</v>
      </c>
      <c r="K7" s="220">
        <v>32</v>
      </c>
      <c r="L7" s="220"/>
      <c r="M7" s="220">
        <v>1</v>
      </c>
    </row>
    <row r="8" spans="1:13" s="1" customFormat="1" ht="34.15" customHeight="1">
      <c r="A8" s="223" t="s">
        <v>125</v>
      </c>
      <c r="B8" s="218" t="s">
        <v>74</v>
      </c>
      <c r="C8" s="219" t="s">
        <v>35</v>
      </c>
      <c r="D8" s="218" t="s">
        <v>75</v>
      </c>
      <c r="E8" s="220">
        <v>15</v>
      </c>
      <c r="F8" s="220">
        <v>19</v>
      </c>
      <c r="G8" s="220">
        <v>28</v>
      </c>
      <c r="H8" s="221">
        <v>1.2666666666666699</v>
      </c>
      <c r="I8" s="220">
        <v>14</v>
      </c>
      <c r="J8" s="415">
        <v>0.73684210526315796</v>
      </c>
      <c r="K8" s="220">
        <v>14</v>
      </c>
      <c r="L8" s="220"/>
      <c r="M8" s="220"/>
    </row>
    <row r="9" spans="1:13" s="1" customFormat="1" ht="34.15" customHeight="1">
      <c r="A9" s="223" t="s">
        <v>125</v>
      </c>
      <c r="B9" s="218" t="s">
        <v>98</v>
      </c>
      <c r="C9" s="219" t="s">
        <v>35</v>
      </c>
      <c r="D9" s="218" t="s">
        <v>43</v>
      </c>
      <c r="E9" s="220">
        <v>32</v>
      </c>
      <c r="F9" s="220">
        <v>28</v>
      </c>
      <c r="G9" s="220">
        <v>82</v>
      </c>
      <c r="H9" s="221">
        <v>0.875</v>
      </c>
      <c r="I9" s="220">
        <v>18</v>
      </c>
      <c r="J9" s="415">
        <v>0.64285714285714302</v>
      </c>
      <c r="K9" s="220">
        <v>32</v>
      </c>
      <c r="L9" s="220"/>
      <c r="M9" s="220">
        <v>3</v>
      </c>
    </row>
    <row r="10" spans="1:13" s="1" customFormat="1" ht="34.15" customHeight="1">
      <c r="A10" s="217" t="s">
        <v>126</v>
      </c>
      <c r="B10" s="218" t="s">
        <v>600</v>
      </c>
      <c r="C10" s="219" t="s">
        <v>31</v>
      </c>
      <c r="D10" s="218" t="s">
        <v>45</v>
      </c>
      <c r="E10" s="220">
        <v>32</v>
      </c>
      <c r="F10" s="220">
        <v>19</v>
      </c>
      <c r="G10" s="220">
        <v>49</v>
      </c>
      <c r="H10" s="221">
        <v>0.59375</v>
      </c>
      <c r="I10" s="220">
        <v>19</v>
      </c>
      <c r="J10" s="415">
        <v>1</v>
      </c>
      <c r="K10" s="220">
        <v>32</v>
      </c>
      <c r="L10" s="220"/>
      <c r="M10" s="220">
        <v>1</v>
      </c>
    </row>
    <row r="11" spans="1:13" s="1" customFormat="1" ht="34.15" customHeight="1">
      <c r="A11" s="217" t="s">
        <v>126</v>
      </c>
      <c r="B11" s="218" t="s">
        <v>98</v>
      </c>
      <c r="C11" s="219" t="s">
        <v>35</v>
      </c>
      <c r="D11" s="218" t="s">
        <v>43</v>
      </c>
      <c r="E11" s="220">
        <v>16</v>
      </c>
      <c r="F11" s="220">
        <v>12</v>
      </c>
      <c r="G11" s="220">
        <v>41</v>
      </c>
      <c r="H11" s="221">
        <v>0.75</v>
      </c>
      <c r="I11" s="220">
        <v>11</v>
      </c>
      <c r="J11" s="415">
        <v>0.91666666666666696</v>
      </c>
      <c r="K11" s="220">
        <v>16</v>
      </c>
      <c r="L11" s="220"/>
      <c r="M11" s="220">
        <v>2</v>
      </c>
    </row>
    <row r="12" spans="1:13" s="1" customFormat="1" ht="34.15" customHeight="1">
      <c r="A12" s="217" t="s">
        <v>128</v>
      </c>
      <c r="B12" s="218" t="s">
        <v>607</v>
      </c>
      <c r="C12" s="219" t="s">
        <v>35</v>
      </c>
      <c r="D12" s="218" t="s">
        <v>36</v>
      </c>
      <c r="E12" s="220">
        <v>12</v>
      </c>
      <c r="F12" s="220">
        <v>14</v>
      </c>
      <c r="G12" s="220">
        <v>62</v>
      </c>
      <c r="H12" s="221">
        <v>1.1666666666666701</v>
      </c>
      <c r="I12" s="220">
        <v>9</v>
      </c>
      <c r="J12" s="415">
        <v>0.64285714285714302</v>
      </c>
      <c r="K12" s="220">
        <v>12</v>
      </c>
      <c r="L12" s="220"/>
      <c r="M12" s="220"/>
    </row>
    <row r="13" spans="1:13" s="1" customFormat="1" ht="34.15" customHeight="1">
      <c r="A13" s="217" t="s">
        <v>129</v>
      </c>
      <c r="B13" s="218" t="s">
        <v>51</v>
      </c>
      <c r="C13" s="219" t="s">
        <v>35</v>
      </c>
      <c r="D13" s="218" t="s">
        <v>52</v>
      </c>
      <c r="E13" s="220">
        <v>16</v>
      </c>
      <c r="F13" s="220">
        <v>11</v>
      </c>
      <c r="G13" s="220">
        <v>37</v>
      </c>
      <c r="H13" s="221">
        <v>0.6875</v>
      </c>
      <c r="I13" s="220">
        <v>11</v>
      </c>
      <c r="J13" s="415">
        <v>1</v>
      </c>
      <c r="K13" s="220">
        <v>13</v>
      </c>
      <c r="L13" s="220">
        <v>3</v>
      </c>
      <c r="M13" s="220"/>
    </row>
    <row r="14" spans="1:13" s="1" customFormat="1" ht="34.15" customHeight="1">
      <c r="A14" s="217" t="s">
        <v>130</v>
      </c>
      <c r="B14" s="218" t="s">
        <v>607</v>
      </c>
      <c r="C14" s="219" t="s">
        <v>35</v>
      </c>
      <c r="D14" s="218" t="s">
        <v>36</v>
      </c>
      <c r="E14" s="220">
        <v>13</v>
      </c>
      <c r="F14" s="220">
        <v>8</v>
      </c>
      <c r="G14" s="220">
        <v>23</v>
      </c>
      <c r="H14" s="221">
        <v>0.61538461538461497</v>
      </c>
      <c r="I14" s="220">
        <v>8</v>
      </c>
      <c r="J14" s="415">
        <v>1</v>
      </c>
      <c r="K14" s="220">
        <v>12</v>
      </c>
      <c r="L14" s="220">
        <v>1</v>
      </c>
      <c r="M14" s="220"/>
    </row>
    <row r="15" spans="1:13" s="1" customFormat="1" ht="34.15" customHeight="1">
      <c r="A15" s="223" t="s">
        <v>132</v>
      </c>
      <c r="B15" s="218" t="s">
        <v>133</v>
      </c>
      <c r="C15" s="219" t="s">
        <v>35</v>
      </c>
      <c r="D15" s="218" t="s">
        <v>43</v>
      </c>
      <c r="E15" s="220">
        <v>30</v>
      </c>
      <c r="F15" s="220">
        <v>28</v>
      </c>
      <c r="G15" s="220">
        <v>74</v>
      </c>
      <c r="H15" s="221">
        <v>0.93333333333333302</v>
      </c>
      <c r="I15" s="220">
        <v>21</v>
      </c>
      <c r="J15" s="415">
        <v>0.75</v>
      </c>
      <c r="K15" s="220">
        <v>30</v>
      </c>
      <c r="L15" s="220"/>
      <c r="M15" s="220">
        <v>1</v>
      </c>
    </row>
    <row r="16" spans="1:13" s="1" customFormat="1" ht="34.15" customHeight="1">
      <c r="A16" s="223" t="s">
        <v>132</v>
      </c>
      <c r="B16" s="218" t="s">
        <v>134</v>
      </c>
      <c r="C16" s="219" t="s">
        <v>31</v>
      </c>
      <c r="D16" s="218" t="s">
        <v>135</v>
      </c>
      <c r="E16" s="220">
        <v>6</v>
      </c>
      <c r="F16" s="220">
        <v>36</v>
      </c>
      <c r="G16" s="220">
        <v>94</v>
      </c>
      <c r="H16" s="221">
        <v>6</v>
      </c>
      <c r="I16" s="220">
        <v>20</v>
      </c>
      <c r="J16" s="415">
        <v>0.55555555555555602</v>
      </c>
      <c r="K16" s="220">
        <v>30</v>
      </c>
      <c r="L16" s="220"/>
      <c r="M16" s="220"/>
    </row>
    <row r="17" spans="1:13" s="1" customFormat="1" ht="34.15" customHeight="1">
      <c r="A17" s="223" t="s">
        <v>609</v>
      </c>
      <c r="B17" s="218" t="s">
        <v>138</v>
      </c>
      <c r="C17" s="219" t="s">
        <v>35</v>
      </c>
      <c r="D17" s="218" t="s">
        <v>67</v>
      </c>
      <c r="E17" s="220">
        <v>33</v>
      </c>
      <c r="F17" s="220">
        <v>26</v>
      </c>
      <c r="G17" s="220">
        <v>54</v>
      </c>
      <c r="H17" s="221">
        <v>0.78787878787878796</v>
      </c>
      <c r="I17" s="220">
        <v>25</v>
      </c>
      <c r="J17" s="415">
        <v>0.96153846153846201</v>
      </c>
      <c r="K17" s="220">
        <v>31</v>
      </c>
      <c r="L17" s="220">
        <v>2</v>
      </c>
      <c r="M17" s="220"/>
    </row>
    <row r="18" spans="1:13" s="1" customFormat="1" ht="34.15" customHeight="1">
      <c r="A18" s="223" t="s">
        <v>609</v>
      </c>
      <c r="B18" s="218" t="s">
        <v>92</v>
      </c>
      <c r="C18" s="219" t="s">
        <v>31</v>
      </c>
      <c r="D18" s="218" t="s">
        <v>41</v>
      </c>
      <c r="E18" s="220">
        <v>37</v>
      </c>
      <c r="F18" s="220">
        <v>20</v>
      </c>
      <c r="G18" s="220">
        <v>78</v>
      </c>
      <c r="H18" s="221">
        <v>0.54054054054054101</v>
      </c>
      <c r="I18" s="220">
        <v>20</v>
      </c>
      <c r="J18" s="415">
        <v>1</v>
      </c>
      <c r="K18" s="220">
        <v>36</v>
      </c>
      <c r="L18" s="220">
        <v>1</v>
      </c>
      <c r="M18" s="220">
        <v>1</v>
      </c>
    </row>
    <row r="19" spans="1:13" s="1" customFormat="1" ht="34.15" customHeight="1">
      <c r="A19" s="223" t="s">
        <v>139</v>
      </c>
      <c r="B19" s="218" t="s">
        <v>140</v>
      </c>
      <c r="C19" s="219" t="s">
        <v>35</v>
      </c>
      <c r="D19" s="218" t="s">
        <v>72</v>
      </c>
      <c r="E19" s="220">
        <v>12</v>
      </c>
      <c r="F19" s="220">
        <v>8</v>
      </c>
      <c r="G19" s="220">
        <v>33</v>
      </c>
      <c r="H19" s="221">
        <v>0.66666666666666696</v>
      </c>
      <c r="I19" s="220">
        <v>8</v>
      </c>
      <c r="J19" s="415">
        <v>1</v>
      </c>
      <c r="K19" s="220">
        <v>12</v>
      </c>
      <c r="L19" s="220"/>
      <c r="M19" s="220">
        <v>2</v>
      </c>
    </row>
    <row r="20" spans="1:13" s="1" customFormat="1" ht="34.15" customHeight="1">
      <c r="A20" s="223" t="s">
        <v>139</v>
      </c>
      <c r="B20" s="218" t="s">
        <v>141</v>
      </c>
      <c r="C20" s="219" t="s">
        <v>31</v>
      </c>
      <c r="D20" s="218" t="s">
        <v>65</v>
      </c>
      <c r="E20" s="220">
        <v>12</v>
      </c>
      <c r="F20" s="220">
        <v>4</v>
      </c>
      <c r="G20" s="220">
        <v>29</v>
      </c>
      <c r="H20" s="221">
        <v>0.33333333333333298</v>
      </c>
      <c r="I20" s="220">
        <v>4</v>
      </c>
      <c r="J20" s="415">
        <v>1</v>
      </c>
      <c r="K20" s="220">
        <v>6</v>
      </c>
      <c r="L20" s="220">
        <v>6</v>
      </c>
      <c r="M20" s="220">
        <v>2</v>
      </c>
    </row>
    <row r="21" spans="1:13" s="1" customFormat="1" ht="34.15" customHeight="1">
      <c r="A21" s="223" t="s">
        <v>139</v>
      </c>
      <c r="B21" s="218" t="s">
        <v>137</v>
      </c>
      <c r="C21" s="219" t="s">
        <v>31</v>
      </c>
      <c r="D21" s="218" t="s">
        <v>45</v>
      </c>
      <c r="E21" s="220">
        <v>30</v>
      </c>
      <c r="F21" s="220">
        <v>23</v>
      </c>
      <c r="G21" s="220">
        <v>67</v>
      </c>
      <c r="H21" s="221">
        <v>0.76666666666666705</v>
      </c>
      <c r="I21" s="220">
        <v>21</v>
      </c>
      <c r="J21" s="415">
        <v>0.91304347826086996</v>
      </c>
      <c r="K21" s="220">
        <v>30</v>
      </c>
      <c r="L21" s="220"/>
      <c r="M21" s="220">
        <v>2</v>
      </c>
    </row>
    <row r="22" spans="1:13" s="1" customFormat="1" ht="34.15" customHeight="1">
      <c r="A22" s="223" t="s">
        <v>139</v>
      </c>
      <c r="B22" s="218" t="s">
        <v>56</v>
      </c>
      <c r="C22" s="219" t="s">
        <v>35</v>
      </c>
      <c r="D22" s="218" t="s">
        <v>43</v>
      </c>
      <c r="E22" s="220">
        <v>27</v>
      </c>
      <c r="F22" s="220">
        <v>28</v>
      </c>
      <c r="G22" s="220">
        <v>65</v>
      </c>
      <c r="H22" s="221">
        <v>1.0370370370370401</v>
      </c>
      <c r="I22" s="220">
        <v>22</v>
      </c>
      <c r="J22" s="415">
        <v>0.78571428571428603</v>
      </c>
      <c r="K22" s="220">
        <v>27</v>
      </c>
      <c r="L22" s="220"/>
      <c r="M22" s="220"/>
    </row>
    <row r="23" spans="1:13" s="1" customFormat="1" ht="34.15" customHeight="1">
      <c r="A23" s="223" t="s">
        <v>139</v>
      </c>
      <c r="B23" s="218" t="s">
        <v>138</v>
      </c>
      <c r="C23" s="219" t="s">
        <v>35</v>
      </c>
      <c r="D23" s="218" t="s">
        <v>67</v>
      </c>
      <c r="E23" s="220">
        <v>33</v>
      </c>
      <c r="F23" s="220">
        <v>17</v>
      </c>
      <c r="G23" s="220">
        <v>37</v>
      </c>
      <c r="H23" s="221">
        <v>0.51515151515151503</v>
      </c>
      <c r="I23" s="220">
        <v>17</v>
      </c>
      <c r="J23" s="415">
        <v>1</v>
      </c>
      <c r="K23" s="220">
        <v>23</v>
      </c>
      <c r="L23" s="220">
        <v>10</v>
      </c>
      <c r="M23" s="220"/>
    </row>
    <row r="24" spans="1:13" s="1" customFormat="1" ht="34.15" customHeight="1">
      <c r="A24" s="223" t="s">
        <v>139</v>
      </c>
      <c r="B24" s="218" t="s">
        <v>142</v>
      </c>
      <c r="C24" s="219" t="s">
        <v>35</v>
      </c>
      <c r="D24" s="218" t="s">
        <v>36</v>
      </c>
      <c r="E24" s="220">
        <v>48</v>
      </c>
      <c r="F24" s="220">
        <v>22</v>
      </c>
      <c r="G24" s="220">
        <v>108</v>
      </c>
      <c r="H24" s="221">
        <v>0.45833333333333298</v>
      </c>
      <c r="I24" s="220">
        <v>19</v>
      </c>
      <c r="J24" s="415">
        <v>0.86363636363636398</v>
      </c>
      <c r="K24" s="220">
        <v>48</v>
      </c>
      <c r="L24" s="220"/>
      <c r="M24" s="220"/>
    </row>
    <row r="25" spans="1:13" s="1" customFormat="1" ht="34.15" customHeight="1">
      <c r="A25" s="223" t="s">
        <v>143</v>
      </c>
      <c r="B25" s="218" t="s">
        <v>144</v>
      </c>
      <c r="C25" s="219" t="s">
        <v>35</v>
      </c>
      <c r="D25" s="218" t="s">
        <v>39</v>
      </c>
      <c r="E25" s="220">
        <v>38</v>
      </c>
      <c r="F25" s="220">
        <v>27</v>
      </c>
      <c r="G25" s="220">
        <v>68</v>
      </c>
      <c r="H25" s="221">
        <v>0.71052631578947401</v>
      </c>
      <c r="I25" s="220">
        <v>26</v>
      </c>
      <c r="J25" s="415">
        <v>0.96296296296296302</v>
      </c>
      <c r="K25" s="220">
        <v>38</v>
      </c>
      <c r="L25" s="220"/>
      <c r="M25" s="220">
        <v>7</v>
      </c>
    </row>
    <row r="26" spans="1:13" s="1" customFormat="1" ht="34.15" customHeight="1">
      <c r="A26" s="223" t="s">
        <v>143</v>
      </c>
      <c r="B26" s="218" t="s">
        <v>107</v>
      </c>
      <c r="C26" s="219" t="s">
        <v>31</v>
      </c>
      <c r="D26" s="218" t="s">
        <v>32</v>
      </c>
      <c r="E26" s="220">
        <v>24</v>
      </c>
      <c r="F26" s="220">
        <v>53</v>
      </c>
      <c r="G26" s="220">
        <v>110</v>
      </c>
      <c r="H26" s="221">
        <v>2.2083333333333299</v>
      </c>
      <c r="I26" s="220">
        <v>23</v>
      </c>
      <c r="J26" s="415">
        <v>0.43396226415094302</v>
      </c>
      <c r="K26" s="220">
        <v>24</v>
      </c>
      <c r="L26" s="220"/>
      <c r="M26" s="220"/>
    </row>
    <row r="27" spans="1:13" s="1" customFormat="1" ht="34.15" customHeight="1">
      <c r="A27" s="223" t="s">
        <v>145</v>
      </c>
      <c r="B27" s="218" t="s">
        <v>137</v>
      </c>
      <c r="C27" s="219" t="s">
        <v>31</v>
      </c>
      <c r="D27" s="218" t="s">
        <v>45</v>
      </c>
      <c r="E27" s="220">
        <v>45</v>
      </c>
      <c r="F27" s="220">
        <v>26</v>
      </c>
      <c r="G27" s="220">
        <v>79</v>
      </c>
      <c r="H27" s="221">
        <v>0.57777777777777795</v>
      </c>
      <c r="I27" s="220">
        <v>26</v>
      </c>
      <c r="J27" s="415">
        <v>1</v>
      </c>
      <c r="K27" s="220">
        <v>41</v>
      </c>
      <c r="L27" s="220">
        <v>4</v>
      </c>
      <c r="M27" s="220">
        <v>4</v>
      </c>
    </row>
    <row r="28" spans="1:13" s="1" customFormat="1" ht="34.15" customHeight="1">
      <c r="A28" s="223" t="s">
        <v>145</v>
      </c>
      <c r="B28" s="218" t="s">
        <v>56</v>
      </c>
      <c r="C28" s="219" t="s">
        <v>35</v>
      </c>
      <c r="D28" s="218" t="s">
        <v>43</v>
      </c>
      <c r="E28" s="220">
        <v>45</v>
      </c>
      <c r="F28" s="220">
        <v>55</v>
      </c>
      <c r="G28" s="220">
        <v>113</v>
      </c>
      <c r="H28" s="221">
        <v>1.2222222222222201</v>
      </c>
      <c r="I28" s="220">
        <v>43</v>
      </c>
      <c r="J28" s="415">
        <v>0.78181818181818197</v>
      </c>
      <c r="K28" s="220">
        <v>45</v>
      </c>
      <c r="L28" s="220"/>
      <c r="M28" s="220"/>
    </row>
    <row r="29" spans="1:13" s="1" customFormat="1" ht="34.15" customHeight="1">
      <c r="A29" s="223" t="s">
        <v>145</v>
      </c>
      <c r="B29" s="218" t="s">
        <v>142</v>
      </c>
      <c r="C29" s="219" t="s">
        <v>35</v>
      </c>
      <c r="D29" s="218" t="s">
        <v>36</v>
      </c>
      <c r="E29" s="220">
        <v>30</v>
      </c>
      <c r="F29" s="220">
        <v>37</v>
      </c>
      <c r="G29" s="220">
        <v>113</v>
      </c>
      <c r="H29" s="221">
        <v>1.2333333333333301</v>
      </c>
      <c r="I29" s="220">
        <v>25</v>
      </c>
      <c r="J29" s="415">
        <v>0.67567567567567599</v>
      </c>
      <c r="K29" s="220">
        <v>30</v>
      </c>
      <c r="L29" s="220"/>
      <c r="M29" s="220"/>
    </row>
    <row r="30" spans="1:13" s="1" customFormat="1" ht="34.15" customHeight="1">
      <c r="A30" s="223" t="s">
        <v>146</v>
      </c>
      <c r="B30" s="218" t="s">
        <v>133</v>
      </c>
      <c r="C30" s="219" t="s">
        <v>35</v>
      </c>
      <c r="D30" s="218" t="s">
        <v>43</v>
      </c>
      <c r="E30" s="220">
        <v>15</v>
      </c>
      <c r="F30" s="220">
        <v>18</v>
      </c>
      <c r="G30" s="220">
        <v>39</v>
      </c>
      <c r="H30" s="221">
        <v>1.2</v>
      </c>
      <c r="I30" s="220">
        <v>9</v>
      </c>
      <c r="J30" s="415">
        <v>0.5</v>
      </c>
      <c r="K30" s="220">
        <v>11</v>
      </c>
      <c r="L30" s="220"/>
      <c r="M30" s="220"/>
    </row>
    <row r="31" spans="1:13" s="1" customFormat="1" ht="34.15" customHeight="1">
      <c r="A31" s="223" t="s">
        <v>147</v>
      </c>
      <c r="B31" s="218" t="s">
        <v>134</v>
      </c>
      <c r="C31" s="219" t="s">
        <v>31</v>
      </c>
      <c r="D31" s="218" t="s">
        <v>135</v>
      </c>
      <c r="E31" s="220">
        <v>22</v>
      </c>
      <c r="F31" s="220">
        <v>36</v>
      </c>
      <c r="G31" s="220">
        <v>92</v>
      </c>
      <c r="H31" s="221">
        <v>1.63636363636364</v>
      </c>
      <c r="I31" s="220">
        <v>22</v>
      </c>
      <c r="J31" s="415">
        <v>0.61111111111111105</v>
      </c>
      <c r="K31" s="220">
        <v>32</v>
      </c>
      <c r="L31" s="220"/>
      <c r="M31" s="220"/>
    </row>
    <row r="32" spans="1:13" s="1" customFormat="1" ht="34.15" customHeight="1">
      <c r="A32" s="223" t="s">
        <v>147</v>
      </c>
      <c r="B32" s="218" t="s">
        <v>148</v>
      </c>
      <c r="C32" s="219" t="s">
        <v>35</v>
      </c>
      <c r="D32" s="218" t="s">
        <v>72</v>
      </c>
      <c r="E32" s="220">
        <v>33</v>
      </c>
      <c r="F32" s="220">
        <v>42</v>
      </c>
      <c r="G32" s="220">
        <v>103</v>
      </c>
      <c r="H32" s="221">
        <v>1.27272727272727</v>
      </c>
      <c r="I32" s="220">
        <v>30</v>
      </c>
      <c r="J32" s="415">
        <v>0.71428571428571397</v>
      </c>
      <c r="K32" s="220">
        <v>33</v>
      </c>
      <c r="L32" s="220"/>
      <c r="M32" s="220"/>
    </row>
    <row r="33" spans="1:13" s="1" customFormat="1" ht="34.15" customHeight="1">
      <c r="A33" s="217" t="s">
        <v>147</v>
      </c>
      <c r="B33" s="218" t="s">
        <v>149</v>
      </c>
      <c r="C33" s="219" t="s">
        <v>35</v>
      </c>
      <c r="D33" s="218" t="s">
        <v>36</v>
      </c>
      <c r="E33" s="220">
        <v>16</v>
      </c>
      <c r="F33" s="220">
        <v>26</v>
      </c>
      <c r="G33" s="220">
        <v>111</v>
      </c>
      <c r="H33" s="221">
        <v>1.625</v>
      </c>
      <c r="I33" s="220">
        <v>15</v>
      </c>
      <c r="J33" s="415">
        <v>0.57692307692307698</v>
      </c>
      <c r="K33" s="220">
        <v>16</v>
      </c>
      <c r="L33" s="220"/>
      <c r="M33" s="220"/>
    </row>
    <row r="34" spans="1:13" s="1" customFormat="1" ht="34.15" customHeight="1">
      <c r="A34" s="223" t="s">
        <v>150</v>
      </c>
      <c r="B34" s="218" t="s">
        <v>607</v>
      </c>
      <c r="C34" s="219" t="s">
        <v>35</v>
      </c>
      <c r="D34" s="218" t="s">
        <v>36</v>
      </c>
      <c r="E34" s="220">
        <v>24</v>
      </c>
      <c r="F34" s="220">
        <v>10</v>
      </c>
      <c r="G34" s="220">
        <v>35</v>
      </c>
      <c r="H34" s="221">
        <v>0.41666666666666702</v>
      </c>
      <c r="I34" s="220">
        <v>10</v>
      </c>
      <c r="J34" s="415">
        <v>1</v>
      </c>
      <c r="K34" s="220">
        <v>16</v>
      </c>
      <c r="L34" s="220">
        <v>8</v>
      </c>
      <c r="M34" s="220"/>
    </row>
    <row r="35" spans="1:13" s="1" customFormat="1" ht="34.15" customHeight="1">
      <c r="A35" s="223" t="s">
        <v>610</v>
      </c>
      <c r="B35" s="218" t="s">
        <v>141</v>
      </c>
      <c r="C35" s="219" t="s">
        <v>31</v>
      </c>
      <c r="D35" s="218" t="s">
        <v>65</v>
      </c>
      <c r="E35" s="220">
        <v>26</v>
      </c>
      <c r="F35" s="220">
        <v>17</v>
      </c>
      <c r="G35" s="220">
        <v>78</v>
      </c>
      <c r="H35" s="221">
        <v>0.65384615384615397</v>
      </c>
      <c r="I35" s="220">
        <v>14</v>
      </c>
      <c r="J35" s="415">
        <v>0.82352941176470595</v>
      </c>
      <c r="K35" s="220">
        <v>26</v>
      </c>
      <c r="L35" s="220"/>
      <c r="M35" s="220">
        <v>5</v>
      </c>
    </row>
    <row r="36" spans="1:13" s="1" customFormat="1" ht="34.15" customHeight="1">
      <c r="A36" s="223" t="s">
        <v>610</v>
      </c>
      <c r="B36" s="218" t="s">
        <v>152</v>
      </c>
      <c r="C36" s="219" t="s">
        <v>31</v>
      </c>
      <c r="D36" s="218" t="s">
        <v>32</v>
      </c>
      <c r="E36" s="220">
        <v>40</v>
      </c>
      <c r="F36" s="220">
        <v>67</v>
      </c>
      <c r="G36" s="220">
        <v>205</v>
      </c>
      <c r="H36" s="221">
        <v>1.675</v>
      </c>
      <c r="I36" s="220">
        <v>35</v>
      </c>
      <c r="J36" s="415">
        <v>0.52238805970149305</v>
      </c>
      <c r="K36" s="220">
        <v>40</v>
      </c>
      <c r="L36" s="220"/>
      <c r="M36" s="220"/>
    </row>
    <row r="37" spans="1:13" s="1" customFormat="1" ht="34.15" customHeight="1">
      <c r="A37" s="217" t="s">
        <v>610</v>
      </c>
      <c r="B37" s="218" t="s">
        <v>134</v>
      </c>
      <c r="C37" s="219" t="s">
        <v>31</v>
      </c>
      <c r="D37" s="218" t="s">
        <v>135</v>
      </c>
      <c r="E37" s="220">
        <v>22</v>
      </c>
      <c r="F37" s="220">
        <v>19</v>
      </c>
      <c r="G37" s="220">
        <v>67</v>
      </c>
      <c r="H37" s="221">
        <v>0.86363636363636398</v>
      </c>
      <c r="I37" s="220">
        <v>13</v>
      </c>
      <c r="J37" s="415">
        <v>0.68421052631579005</v>
      </c>
      <c r="K37" s="220">
        <v>22</v>
      </c>
      <c r="L37" s="220"/>
      <c r="M37" s="220"/>
    </row>
    <row r="38" spans="1:13" s="1" customFormat="1" ht="34.15" customHeight="1">
      <c r="A38" s="223" t="s">
        <v>610</v>
      </c>
      <c r="B38" s="218" t="s">
        <v>153</v>
      </c>
      <c r="C38" s="219" t="s">
        <v>31</v>
      </c>
      <c r="D38" s="218" t="s">
        <v>86</v>
      </c>
      <c r="E38" s="220">
        <v>40</v>
      </c>
      <c r="F38" s="220">
        <v>57</v>
      </c>
      <c r="G38" s="220">
        <v>142</v>
      </c>
      <c r="H38" s="221">
        <v>1.425</v>
      </c>
      <c r="I38" s="220">
        <v>30</v>
      </c>
      <c r="J38" s="415">
        <v>0.52631578947368396</v>
      </c>
      <c r="K38" s="220">
        <v>40</v>
      </c>
      <c r="L38" s="220"/>
      <c r="M38" s="220">
        <v>7</v>
      </c>
    </row>
    <row r="39" spans="1:13" s="1" customFormat="1" ht="34.15" customHeight="1">
      <c r="A39" s="223" t="s">
        <v>610</v>
      </c>
      <c r="B39" s="218" t="s">
        <v>138</v>
      </c>
      <c r="C39" s="219" t="s">
        <v>35</v>
      </c>
      <c r="D39" s="218" t="s">
        <v>67</v>
      </c>
      <c r="E39" s="220">
        <v>40</v>
      </c>
      <c r="F39" s="220">
        <v>38</v>
      </c>
      <c r="G39" s="220">
        <v>105</v>
      </c>
      <c r="H39" s="221">
        <v>0.95</v>
      </c>
      <c r="I39" s="220">
        <v>30</v>
      </c>
      <c r="J39" s="415">
        <v>0.78947368421052599</v>
      </c>
      <c r="K39" s="220">
        <v>40</v>
      </c>
      <c r="L39" s="220"/>
      <c r="M39" s="220">
        <v>1</v>
      </c>
    </row>
    <row r="40" spans="1:13" s="1" customFormat="1" ht="34.15" customHeight="1">
      <c r="A40" s="223" t="s">
        <v>610</v>
      </c>
      <c r="B40" s="218" t="s">
        <v>88</v>
      </c>
      <c r="C40" s="219" t="s">
        <v>35</v>
      </c>
      <c r="D40" s="218" t="s">
        <v>36</v>
      </c>
      <c r="E40" s="220">
        <v>60</v>
      </c>
      <c r="F40" s="220">
        <v>64</v>
      </c>
      <c r="G40" s="220">
        <v>197</v>
      </c>
      <c r="H40" s="221">
        <v>1.06666666666667</v>
      </c>
      <c r="I40" s="220">
        <v>46</v>
      </c>
      <c r="J40" s="415">
        <v>0.71875</v>
      </c>
      <c r="K40" s="220">
        <v>60</v>
      </c>
      <c r="L40" s="220"/>
      <c r="M40" s="220"/>
    </row>
    <row r="41" spans="1:13" s="1" customFormat="1" ht="34.15" customHeight="1">
      <c r="A41" s="223" t="s">
        <v>611</v>
      </c>
      <c r="B41" s="218" t="s">
        <v>140</v>
      </c>
      <c r="C41" s="219" t="s">
        <v>35</v>
      </c>
      <c r="D41" s="218" t="s">
        <v>72</v>
      </c>
      <c r="E41" s="220">
        <v>13</v>
      </c>
      <c r="F41" s="220">
        <v>5</v>
      </c>
      <c r="G41" s="220">
        <v>28</v>
      </c>
      <c r="H41" s="221">
        <v>0.38461538461538503</v>
      </c>
      <c r="I41" s="220">
        <v>5</v>
      </c>
      <c r="J41" s="415">
        <v>1</v>
      </c>
      <c r="K41" s="220">
        <v>11</v>
      </c>
      <c r="L41" s="220">
        <v>2</v>
      </c>
      <c r="M41" s="220">
        <v>2</v>
      </c>
    </row>
    <row r="42" spans="1:13" s="1" customFormat="1" ht="34.15" customHeight="1">
      <c r="A42" s="223" t="s">
        <v>611</v>
      </c>
      <c r="B42" s="218" t="s">
        <v>152</v>
      </c>
      <c r="C42" s="219" t="s">
        <v>31</v>
      </c>
      <c r="D42" s="218" t="s">
        <v>32</v>
      </c>
      <c r="E42" s="220">
        <v>24</v>
      </c>
      <c r="F42" s="220">
        <v>17</v>
      </c>
      <c r="G42" s="220">
        <v>79</v>
      </c>
      <c r="H42" s="221">
        <v>0.70833333333333304</v>
      </c>
      <c r="I42" s="220">
        <v>16</v>
      </c>
      <c r="J42" s="415">
        <v>0.94117647058823495</v>
      </c>
      <c r="K42" s="220">
        <v>24</v>
      </c>
      <c r="L42" s="220"/>
      <c r="M42" s="220"/>
    </row>
    <row r="43" spans="1:13" s="1" customFormat="1" ht="34.15" customHeight="1">
      <c r="A43" s="223" t="s">
        <v>611</v>
      </c>
      <c r="B43" s="218" t="s">
        <v>138</v>
      </c>
      <c r="C43" s="219" t="s">
        <v>35</v>
      </c>
      <c r="D43" s="218" t="s">
        <v>67</v>
      </c>
      <c r="E43" s="220">
        <v>17</v>
      </c>
      <c r="F43" s="220">
        <v>4</v>
      </c>
      <c r="G43" s="220">
        <v>26</v>
      </c>
      <c r="H43" s="221">
        <v>0.23529411764705899</v>
      </c>
      <c r="I43" s="220">
        <v>4</v>
      </c>
      <c r="J43" s="415">
        <v>1</v>
      </c>
      <c r="K43" s="220">
        <v>8</v>
      </c>
      <c r="L43" s="220">
        <v>9</v>
      </c>
      <c r="M43" s="220">
        <v>1</v>
      </c>
    </row>
    <row r="44" spans="1:13" s="1" customFormat="1" ht="34.15" customHeight="1">
      <c r="A44" s="217" t="s">
        <v>611</v>
      </c>
      <c r="B44" s="218" t="s">
        <v>89</v>
      </c>
      <c r="C44" s="219" t="s">
        <v>31</v>
      </c>
      <c r="D44" s="218" t="s">
        <v>90</v>
      </c>
      <c r="E44" s="220">
        <v>32</v>
      </c>
      <c r="F44" s="220">
        <v>25</v>
      </c>
      <c r="G44" s="220">
        <v>56</v>
      </c>
      <c r="H44" s="221">
        <v>0.78125</v>
      </c>
      <c r="I44" s="220">
        <v>25</v>
      </c>
      <c r="J44" s="415">
        <v>1</v>
      </c>
      <c r="K44" s="220">
        <v>31</v>
      </c>
      <c r="L44" s="220">
        <v>1</v>
      </c>
      <c r="M44" s="220"/>
    </row>
    <row r="45" spans="1:13" s="1" customFormat="1" ht="34.15" customHeight="1">
      <c r="A45" s="223" t="s">
        <v>611</v>
      </c>
      <c r="B45" s="218" t="s">
        <v>92</v>
      </c>
      <c r="C45" s="219" t="s">
        <v>31</v>
      </c>
      <c r="D45" s="218" t="s">
        <v>41</v>
      </c>
      <c r="E45" s="220">
        <v>29</v>
      </c>
      <c r="F45" s="220">
        <v>35</v>
      </c>
      <c r="G45" s="220">
        <v>109</v>
      </c>
      <c r="H45" s="221">
        <v>0.72413793103448298</v>
      </c>
      <c r="I45" s="220">
        <v>22</v>
      </c>
      <c r="J45" s="415">
        <v>0.45714285714285702</v>
      </c>
      <c r="K45" s="220">
        <v>35</v>
      </c>
      <c r="L45" s="220"/>
      <c r="M45" s="220"/>
    </row>
    <row r="46" spans="1:13" s="1" customFormat="1" ht="34.15" customHeight="1">
      <c r="A46" s="223" t="s">
        <v>611</v>
      </c>
      <c r="B46" s="218" t="s">
        <v>92</v>
      </c>
      <c r="C46" s="219" t="s">
        <v>31</v>
      </c>
      <c r="D46" s="218" t="s">
        <v>41</v>
      </c>
      <c r="E46" s="220">
        <v>8</v>
      </c>
      <c r="F46" s="220">
        <v>35</v>
      </c>
      <c r="G46" s="220">
        <v>109</v>
      </c>
      <c r="H46" s="221">
        <v>1.75</v>
      </c>
      <c r="I46" s="220">
        <v>22</v>
      </c>
      <c r="J46" s="415">
        <v>0.17142857142857101</v>
      </c>
      <c r="K46" s="220">
        <v>35</v>
      </c>
      <c r="L46" s="220"/>
      <c r="M46" s="220"/>
    </row>
    <row r="47" spans="1:13" s="1" customFormat="1" ht="34.15" customHeight="1">
      <c r="A47" s="223" t="s">
        <v>612</v>
      </c>
      <c r="B47" s="218" t="s">
        <v>88</v>
      </c>
      <c r="C47" s="219" t="s">
        <v>35</v>
      </c>
      <c r="D47" s="218" t="s">
        <v>36</v>
      </c>
      <c r="E47" s="220">
        <v>50</v>
      </c>
      <c r="F47" s="220">
        <v>28</v>
      </c>
      <c r="G47" s="220">
        <v>134</v>
      </c>
      <c r="H47" s="221">
        <v>0.56000000000000005</v>
      </c>
      <c r="I47" s="220">
        <v>25</v>
      </c>
      <c r="J47" s="415">
        <v>0.89285714285714302</v>
      </c>
      <c r="K47" s="220">
        <v>50</v>
      </c>
      <c r="L47" s="220"/>
      <c r="M47" s="220">
        <v>2</v>
      </c>
    </row>
    <row r="48" spans="1:13" s="1" customFormat="1" ht="34.15" customHeight="1">
      <c r="A48" s="223" t="s">
        <v>612</v>
      </c>
      <c r="B48" s="218" t="s">
        <v>92</v>
      </c>
      <c r="C48" s="219" t="s">
        <v>31</v>
      </c>
      <c r="D48" s="218" t="s">
        <v>41</v>
      </c>
      <c r="E48" s="220">
        <v>24</v>
      </c>
      <c r="F48" s="220">
        <v>18</v>
      </c>
      <c r="G48" s="220">
        <v>77</v>
      </c>
      <c r="H48" s="221">
        <v>0.75</v>
      </c>
      <c r="I48" s="220">
        <v>14</v>
      </c>
      <c r="J48" s="415">
        <v>0.77777777777777801</v>
      </c>
      <c r="K48" s="220">
        <v>24</v>
      </c>
      <c r="L48" s="220"/>
      <c r="M48" s="220">
        <v>2</v>
      </c>
    </row>
    <row r="49" spans="1:13" s="1" customFormat="1" ht="34.15" customHeight="1">
      <c r="A49" s="223" t="s">
        <v>612</v>
      </c>
      <c r="B49" s="218" t="s">
        <v>59</v>
      </c>
      <c r="C49" s="219" t="s">
        <v>31</v>
      </c>
      <c r="D49" s="218" t="s">
        <v>32</v>
      </c>
      <c r="E49" s="220">
        <v>24</v>
      </c>
      <c r="F49" s="220">
        <v>15</v>
      </c>
      <c r="G49" s="220">
        <v>62</v>
      </c>
      <c r="H49" s="221">
        <v>0.625</v>
      </c>
      <c r="I49" s="220">
        <v>14</v>
      </c>
      <c r="J49" s="415">
        <v>0.93333333333333302</v>
      </c>
      <c r="K49" s="220">
        <v>24</v>
      </c>
      <c r="L49" s="220"/>
      <c r="M49" s="220"/>
    </row>
    <row r="50" spans="1:13" s="1" customFormat="1" ht="34.15" customHeight="1">
      <c r="A50" s="223" t="s">
        <v>613</v>
      </c>
      <c r="B50" s="218" t="s">
        <v>140</v>
      </c>
      <c r="C50" s="219" t="s">
        <v>35</v>
      </c>
      <c r="D50" s="218" t="s">
        <v>72</v>
      </c>
      <c r="E50" s="220">
        <v>65</v>
      </c>
      <c r="F50" s="220">
        <v>105</v>
      </c>
      <c r="G50" s="220">
        <v>242</v>
      </c>
      <c r="H50" s="221">
        <v>1.6153846153846201</v>
      </c>
      <c r="I50" s="220">
        <v>59</v>
      </c>
      <c r="J50" s="415">
        <v>0.56190476190476202</v>
      </c>
      <c r="K50" s="220">
        <v>65</v>
      </c>
      <c r="L50" s="220"/>
      <c r="M50" s="220"/>
    </row>
    <row r="51" spans="1:13" s="1" customFormat="1" ht="34.15" customHeight="1">
      <c r="A51" s="223" t="s">
        <v>613</v>
      </c>
      <c r="B51" s="218" t="s">
        <v>47</v>
      </c>
      <c r="C51" s="219" t="s">
        <v>31</v>
      </c>
      <c r="D51" s="218" t="s">
        <v>45</v>
      </c>
      <c r="E51" s="220">
        <v>48</v>
      </c>
      <c r="F51" s="220">
        <v>105</v>
      </c>
      <c r="G51" s="220">
        <v>242</v>
      </c>
      <c r="H51" s="221">
        <v>2.1875</v>
      </c>
      <c r="I51" s="220">
        <v>37</v>
      </c>
      <c r="J51" s="415">
        <v>0.35238095238095202</v>
      </c>
      <c r="K51" s="220">
        <v>48</v>
      </c>
      <c r="L51" s="220"/>
      <c r="M51" s="220">
        <v>2</v>
      </c>
    </row>
    <row r="52" spans="1:13" s="1" customFormat="1" ht="34.15" customHeight="1">
      <c r="A52" s="217" t="s">
        <v>613</v>
      </c>
      <c r="B52" s="218" t="s">
        <v>74</v>
      </c>
      <c r="C52" s="219" t="s">
        <v>35</v>
      </c>
      <c r="D52" s="218" t="s">
        <v>75</v>
      </c>
      <c r="E52" s="220">
        <v>10</v>
      </c>
      <c r="F52" s="220">
        <v>13</v>
      </c>
      <c r="G52" s="220">
        <v>45</v>
      </c>
      <c r="H52" s="221">
        <v>1.3</v>
      </c>
      <c r="I52" s="220">
        <v>10</v>
      </c>
      <c r="J52" s="415">
        <v>0.76923076923076905</v>
      </c>
      <c r="K52" s="220">
        <v>15</v>
      </c>
      <c r="L52" s="220">
        <v>1</v>
      </c>
      <c r="M52" s="220"/>
    </row>
    <row r="53" spans="1:13" s="1" customFormat="1" ht="34.15" customHeight="1">
      <c r="A53" s="223" t="s">
        <v>613</v>
      </c>
      <c r="B53" s="218" t="s">
        <v>76</v>
      </c>
      <c r="C53" s="219" t="s">
        <v>31</v>
      </c>
      <c r="D53" s="218" t="s">
        <v>77</v>
      </c>
      <c r="E53" s="220">
        <v>30</v>
      </c>
      <c r="F53" s="220">
        <v>49</v>
      </c>
      <c r="G53" s="220">
        <v>117</v>
      </c>
      <c r="H53" s="221">
        <v>1.63333333333333</v>
      </c>
      <c r="I53" s="220">
        <v>26</v>
      </c>
      <c r="J53" s="415">
        <v>0.530612244897959</v>
      </c>
      <c r="K53" s="220">
        <v>30</v>
      </c>
      <c r="L53" s="220"/>
      <c r="M53" s="220"/>
    </row>
    <row r="54" spans="1:13" s="1" customFormat="1" ht="34.15" customHeight="1">
      <c r="A54" s="223" t="s">
        <v>613</v>
      </c>
      <c r="B54" s="218" t="s">
        <v>82</v>
      </c>
      <c r="C54" s="219" t="s">
        <v>31</v>
      </c>
      <c r="D54" s="218" t="s">
        <v>83</v>
      </c>
      <c r="E54" s="220">
        <v>48</v>
      </c>
      <c r="F54" s="220">
        <v>55</v>
      </c>
      <c r="G54" s="220">
        <v>156</v>
      </c>
      <c r="H54" s="221">
        <v>1.1458333333333299</v>
      </c>
      <c r="I54" s="220">
        <v>42</v>
      </c>
      <c r="J54" s="415">
        <v>0.763636363636364</v>
      </c>
      <c r="K54" s="220">
        <v>48</v>
      </c>
      <c r="L54" s="220"/>
      <c r="M54" s="220"/>
    </row>
    <row r="55" spans="1:13" s="1" customFormat="1" ht="34.15" customHeight="1">
      <c r="A55" s="223" t="s">
        <v>613</v>
      </c>
      <c r="B55" s="218" t="s">
        <v>141</v>
      </c>
      <c r="C55" s="219" t="s">
        <v>31</v>
      </c>
      <c r="D55" s="218" t="s">
        <v>65</v>
      </c>
      <c r="E55" s="220">
        <v>54</v>
      </c>
      <c r="F55" s="220">
        <v>56</v>
      </c>
      <c r="G55" s="220">
        <v>161</v>
      </c>
      <c r="H55" s="221">
        <v>1.0370370370370401</v>
      </c>
      <c r="I55" s="220">
        <v>41</v>
      </c>
      <c r="J55" s="415">
        <v>0.73214285714285698</v>
      </c>
      <c r="K55" s="220">
        <v>54</v>
      </c>
      <c r="L55" s="220"/>
      <c r="M55" s="220">
        <v>8</v>
      </c>
    </row>
    <row r="56" spans="1:13" s="1" customFormat="1" ht="34.15" customHeight="1">
      <c r="A56" s="223" t="s">
        <v>613</v>
      </c>
      <c r="B56" s="218" t="s">
        <v>152</v>
      </c>
      <c r="C56" s="219" t="s">
        <v>31</v>
      </c>
      <c r="D56" s="218" t="s">
        <v>32</v>
      </c>
      <c r="E56" s="220">
        <v>100</v>
      </c>
      <c r="F56" s="220">
        <v>110</v>
      </c>
      <c r="G56" s="220">
        <v>346</v>
      </c>
      <c r="H56" s="221">
        <v>1.1000000000000001</v>
      </c>
      <c r="I56" s="220">
        <v>68</v>
      </c>
      <c r="J56" s="415">
        <v>0.61818181818181805</v>
      </c>
      <c r="K56" s="220">
        <v>104</v>
      </c>
      <c r="L56" s="220"/>
      <c r="M56" s="220"/>
    </row>
    <row r="57" spans="1:13" s="1" customFormat="1" ht="34.15" customHeight="1">
      <c r="A57" s="223" t="s">
        <v>613</v>
      </c>
      <c r="B57" s="218" t="s">
        <v>137</v>
      </c>
      <c r="C57" s="219" t="s">
        <v>31</v>
      </c>
      <c r="D57" s="218" t="s">
        <v>45</v>
      </c>
      <c r="E57" s="220">
        <v>39</v>
      </c>
      <c r="F57" s="220">
        <v>22</v>
      </c>
      <c r="G57" s="220">
        <v>119</v>
      </c>
      <c r="H57" s="221">
        <v>0.56410256410256399</v>
      </c>
      <c r="I57" s="220">
        <v>15</v>
      </c>
      <c r="J57" s="415">
        <v>0.68181818181818199</v>
      </c>
      <c r="K57" s="220">
        <v>39</v>
      </c>
      <c r="L57" s="220"/>
      <c r="M57" s="220">
        <v>2</v>
      </c>
    </row>
    <row r="58" spans="1:13" s="1" customFormat="1" ht="34.15" customHeight="1">
      <c r="A58" s="223" t="s">
        <v>613</v>
      </c>
      <c r="B58" s="218" t="s">
        <v>133</v>
      </c>
      <c r="C58" s="219" t="s">
        <v>35</v>
      </c>
      <c r="D58" s="218" t="s">
        <v>43</v>
      </c>
      <c r="E58" s="220">
        <v>70</v>
      </c>
      <c r="F58" s="220">
        <v>56</v>
      </c>
      <c r="G58" s="220">
        <v>193</v>
      </c>
      <c r="H58" s="221">
        <v>0.8</v>
      </c>
      <c r="I58" s="220">
        <v>41</v>
      </c>
      <c r="J58" s="415">
        <v>0.73214285714285698</v>
      </c>
      <c r="K58" s="220">
        <v>70</v>
      </c>
      <c r="L58" s="220"/>
      <c r="M58" s="220">
        <v>3</v>
      </c>
    </row>
    <row r="59" spans="1:13" s="1" customFormat="1" ht="34.15" customHeight="1">
      <c r="A59" s="223" t="s">
        <v>613</v>
      </c>
      <c r="B59" s="218" t="s">
        <v>56</v>
      </c>
      <c r="C59" s="219" t="s">
        <v>35</v>
      </c>
      <c r="D59" s="218" t="s">
        <v>43</v>
      </c>
      <c r="E59" s="220">
        <v>15</v>
      </c>
      <c r="F59" s="220">
        <v>19</v>
      </c>
      <c r="G59" s="220">
        <v>111</v>
      </c>
      <c r="H59" s="221">
        <v>1.2666666666666699</v>
      </c>
      <c r="I59" s="220">
        <v>9</v>
      </c>
      <c r="J59" s="415">
        <v>0.47368421052631599</v>
      </c>
      <c r="K59" s="220">
        <v>15</v>
      </c>
      <c r="L59" s="220"/>
      <c r="M59" s="220"/>
    </row>
    <row r="60" spans="1:13" s="1" customFormat="1" ht="34.15" customHeight="1">
      <c r="A60" s="223" t="s">
        <v>613</v>
      </c>
      <c r="B60" s="218" t="s">
        <v>138</v>
      </c>
      <c r="C60" s="219" t="s">
        <v>35</v>
      </c>
      <c r="D60" s="218" t="s">
        <v>67</v>
      </c>
      <c r="E60" s="220">
        <v>32</v>
      </c>
      <c r="F60" s="220">
        <v>30</v>
      </c>
      <c r="G60" s="220">
        <v>114</v>
      </c>
      <c r="H60" s="221">
        <v>0.9375</v>
      </c>
      <c r="I60" s="220">
        <v>25</v>
      </c>
      <c r="J60" s="415">
        <v>0.83333333333333304</v>
      </c>
      <c r="K60" s="220">
        <v>32</v>
      </c>
      <c r="L60" s="220"/>
      <c r="M60" s="220">
        <v>1</v>
      </c>
    </row>
    <row r="61" spans="1:13" s="1" customFormat="1" ht="34.15" customHeight="1">
      <c r="A61" s="223" t="s">
        <v>613</v>
      </c>
      <c r="B61" s="218" t="s">
        <v>88</v>
      </c>
      <c r="C61" s="219" t="s">
        <v>35</v>
      </c>
      <c r="D61" s="218" t="s">
        <v>36</v>
      </c>
      <c r="E61" s="220">
        <v>56</v>
      </c>
      <c r="F61" s="220">
        <v>135</v>
      </c>
      <c r="G61" s="220">
        <v>363</v>
      </c>
      <c r="H61" s="221">
        <v>2.41071428571429</v>
      </c>
      <c r="I61" s="220">
        <v>54</v>
      </c>
      <c r="J61" s="415">
        <v>0.4</v>
      </c>
      <c r="K61" s="220">
        <v>56</v>
      </c>
      <c r="L61" s="220"/>
      <c r="M61" s="220"/>
    </row>
    <row r="62" spans="1:13" s="1" customFormat="1" ht="34.15" customHeight="1">
      <c r="A62" s="223" t="s">
        <v>613</v>
      </c>
      <c r="B62" s="218" t="s">
        <v>89</v>
      </c>
      <c r="C62" s="219" t="s">
        <v>31</v>
      </c>
      <c r="D62" s="218" t="s">
        <v>90</v>
      </c>
      <c r="E62" s="220">
        <v>62</v>
      </c>
      <c r="F62" s="220">
        <v>44</v>
      </c>
      <c r="G62" s="220">
        <v>121</v>
      </c>
      <c r="H62" s="221">
        <v>0.70967741935483897</v>
      </c>
      <c r="I62" s="220">
        <v>43</v>
      </c>
      <c r="J62" s="415">
        <v>0.97727272727272696</v>
      </c>
      <c r="K62" s="220">
        <v>56</v>
      </c>
      <c r="L62" s="220">
        <v>6</v>
      </c>
      <c r="M62" s="220">
        <v>1</v>
      </c>
    </row>
    <row r="63" spans="1:13" s="1" customFormat="1" ht="34.15" customHeight="1">
      <c r="A63" s="223" t="s">
        <v>613</v>
      </c>
      <c r="B63" s="218" t="s">
        <v>92</v>
      </c>
      <c r="C63" s="219" t="s">
        <v>31</v>
      </c>
      <c r="D63" s="218" t="s">
        <v>41</v>
      </c>
      <c r="E63" s="220">
        <v>36</v>
      </c>
      <c r="F63" s="220">
        <v>64</v>
      </c>
      <c r="G63" s="220">
        <v>171</v>
      </c>
      <c r="H63" s="221">
        <v>1.7777777777777799</v>
      </c>
      <c r="I63" s="220">
        <v>30</v>
      </c>
      <c r="J63" s="415">
        <v>0.46875</v>
      </c>
      <c r="K63" s="220">
        <v>36</v>
      </c>
      <c r="L63" s="220"/>
      <c r="M63" s="220"/>
    </row>
    <row r="64" spans="1:13" s="1" customFormat="1" ht="34.15" customHeight="1">
      <c r="A64" s="223" t="s">
        <v>613</v>
      </c>
      <c r="B64" s="218" t="s">
        <v>51</v>
      </c>
      <c r="C64" s="219" t="s">
        <v>35</v>
      </c>
      <c r="D64" s="218" t="s">
        <v>52</v>
      </c>
      <c r="E64" s="220">
        <v>70</v>
      </c>
      <c r="F64" s="220">
        <v>63</v>
      </c>
      <c r="G64" s="220">
        <v>105</v>
      </c>
      <c r="H64" s="221">
        <v>0.9</v>
      </c>
      <c r="I64" s="220">
        <v>58</v>
      </c>
      <c r="J64" s="415">
        <v>0.92063492063492103</v>
      </c>
      <c r="K64" s="220">
        <v>70</v>
      </c>
      <c r="L64" s="220"/>
      <c r="M64" s="220">
        <v>4</v>
      </c>
    </row>
    <row r="65" spans="1:13" s="1" customFormat="1" ht="34.15" customHeight="1">
      <c r="A65" s="223" t="s">
        <v>613</v>
      </c>
      <c r="B65" s="218" t="s">
        <v>142</v>
      </c>
      <c r="C65" s="219" t="s">
        <v>35</v>
      </c>
      <c r="D65" s="218" t="s">
        <v>36</v>
      </c>
      <c r="E65" s="220">
        <v>48</v>
      </c>
      <c r="F65" s="220">
        <v>78</v>
      </c>
      <c r="G65" s="220">
        <v>258</v>
      </c>
      <c r="H65" s="221">
        <v>1.625</v>
      </c>
      <c r="I65" s="220">
        <v>35</v>
      </c>
      <c r="J65" s="415">
        <v>0.44871794871794901</v>
      </c>
      <c r="K65" s="220">
        <v>48</v>
      </c>
      <c r="L65" s="220"/>
      <c r="M65" s="220"/>
    </row>
    <row r="66" spans="1:13" s="1" customFormat="1" ht="34.15" customHeight="1">
      <c r="A66" s="223" t="s">
        <v>614</v>
      </c>
      <c r="B66" s="218" t="s">
        <v>88</v>
      </c>
      <c r="C66" s="219" t="s">
        <v>35</v>
      </c>
      <c r="D66" s="218" t="s">
        <v>36</v>
      </c>
      <c r="E66" s="220">
        <v>13</v>
      </c>
      <c r="F66" s="220">
        <v>23</v>
      </c>
      <c r="G66" s="220">
        <v>86</v>
      </c>
      <c r="H66" s="221">
        <v>1.7692307692307701</v>
      </c>
      <c r="I66" s="220">
        <v>11</v>
      </c>
      <c r="J66" s="415">
        <v>0.47826086956521702</v>
      </c>
      <c r="K66" s="220">
        <v>13</v>
      </c>
      <c r="L66" s="220"/>
      <c r="M66" s="220"/>
    </row>
    <row r="67" spans="1:13" s="1" customFormat="1" ht="34.15" customHeight="1">
      <c r="A67" s="223" t="s">
        <v>614</v>
      </c>
      <c r="B67" s="218" t="s">
        <v>59</v>
      </c>
      <c r="C67" s="219" t="s">
        <v>31</v>
      </c>
      <c r="D67" s="218" t="s">
        <v>32</v>
      </c>
      <c r="E67" s="220">
        <v>12</v>
      </c>
      <c r="F67" s="220">
        <v>31</v>
      </c>
      <c r="G67" s="220">
        <v>81</v>
      </c>
      <c r="H67" s="221">
        <v>2.5833333333333299</v>
      </c>
      <c r="I67" s="220">
        <v>12</v>
      </c>
      <c r="J67" s="415">
        <v>0.38709677419354799</v>
      </c>
      <c r="K67" s="220">
        <v>12</v>
      </c>
      <c r="L67" s="220"/>
      <c r="M67" s="220"/>
    </row>
    <row r="68" spans="1:13" s="1" customFormat="1" ht="34.15" customHeight="1">
      <c r="A68" s="223" t="s">
        <v>161</v>
      </c>
      <c r="B68" s="218" t="s">
        <v>152</v>
      </c>
      <c r="C68" s="219" t="s">
        <v>31</v>
      </c>
      <c r="D68" s="218" t="s">
        <v>32</v>
      </c>
      <c r="E68" s="220">
        <v>10</v>
      </c>
      <c r="F68" s="220">
        <v>11</v>
      </c>
      <c r="G68" s="220">
        <v>78</v>
      </c>
      <c r="H68" s="221">
        <v>1.1000000000000001</v>
      </c>
      <c r="I68" s="220">
        <v>9</v>
      </c>
      <c r="J68" s="415">
        <v>0.81818181818181801</v>
      </c>
      <c r="K68" s="220">
        <v>10</v>
      </c>
      <c r="L68" s="220"/>
      <c r="M68" s="220"/>
    </row>
    <row r="69" spans="1:13" s="1" customFormat="1" ht="34.15" customHeight="1">
      <c r="A69" s="223" t="s">
        <v>161</v>
      </c>
      <c r="B69" s="218" t="s">
        <v>153</v>
      </c>
      <c r="C69" s="219" t="s">
        <v>31</v>
      </c>
      <c r="D69" s="218" t="s">
        <v>86</v>
      </c>
      <c r="E69" s="220">
        <v>20</v>
      </c>
      <c r="F69" s="220">
        <v>16</v>
      </c>
      <c r="G69" s="220">
        <v>60</v>
      </c>
      <c r="H69" s="221">
        <v>0.8</v>
      </c>
      <c r="I69" s="220">
        <v>10</v>
      </c>
      <c r="J69" s="415">
        <v>0.625</v>
      </c>
      <c r="K69" s="220">
        <v>20</v>
      </c>
      <c r="L69" s="220"/>
      <c r="M69" s="220">
        <v>1</v>
      </c>
    </row>
    <row r="70" spans="1:13" s="1" customFormat="1" ht="34.15" customHeight="1">
      <c r="A70" s="223" t="s">
        <v>161</v>
      </c>
      <c r="B70" s="218" t="s">
        <v>88</v>
      </c>
      <c r="C70" s="219" t="s">
        <v>35</v>
      </c>
      <c r="D70" s="218" t="s">
        <v>36</v>
      </c>
      <c r="E70" s="220">
        <v>20</v>
      </c>
      <c r="F70" s="220">
        <v>27</v>
      </c>
      <c r="G70" s="220">
        <v>123</v>
      </c>
      <c r="H70" s="221">
        <v>1.35</v>
      </c>
      <c r="I70" s="220">
        <v>13</v>
      </c>
      <c r="J70" s="415">
        <v>0.48148148148148101</v>
      </c>
      <c r="K70" s="220">
        <v>20</v>
      </c>
      <c r="L70" s="220"/>
      <c r="M70" s="220"/>
    </row>
    <row r="71" spans="1:13" s="1" customFormat="1" ht="6.95" customHeight="1">
      <c r="C71" s="134"/>
      <c r="D71" s="230"/>
    </row>
    <row r="72" spans="1:13" s="1" customFormat="1" ht="19.7" customHeight="1">
      <c r="A72" s="465" t="s">
        <v>581</v>
      </c>
      <c r="B72" s="466"/>
      <c r="C72" s="459" t="s">
        <v>11</v>
      </c>
      <c r="D72" s="460"/>
      <c r="E72" s="7">
        <f>SUMIF($C$4:$C$70,"006",E$4:E$70)</f>
        <v>1095</v>
      </c>
      <c r="F72" s="7">
        <f t="shared" ref="F72:M72" si="0">SUMIFS(F4:F70,$C$4:$C$70,"006")</f>
        <v>1143</v>
      </c>
      <c r="G72" s="7">
        <f t="shared" si="0"/>
        <v>3401</v>
      </c>
      <c r="H72" s="91">
        <f>F72/E72</f>
        <v>1.0438356164383562</v>
      </c>
      <c r="I72" s="7">
        <f t="shared" si="0"/>
        <v>784</v>
      </c>
      <c r="J72" s="406">
        <f>I72/F72</f>
        <v>0.68591426071741035</v>
      </c>
      <c r="K72" s="7">
        <f t="shared" si="0"/>
        <v>1058</v>
      </c>
      <c r="L72" s="7">
        <f t="shared" si="0"/>
        <v>38</v>
      </c>
      <c r="M72" s="7">
        <f t="shared" si="0"/>
        <v>29</v>
      </c>
    </row>
    <row r="73" spans="1:13" s="1" customFormat="1" ht="19.7" customHeight="1">
      <c r="A73" s="467"/>
      <c r="B73" s="468"/>
      <c r="C73" s="461" t="s">
        <v>12</v>
      </c>
      <c r="D73" s="462"/>
      <c r="E73" s="9">
        <f>SUMIF($C$4:$C$70,"083",E$4:E$70)</f>
        <v>992</v>
      </c>
      <c r="F73" s="9">
        <f t="shared" ref="F73:M73" si="1">SUMIF($C$4:$C$70,"083",F$4:F$70)</f>
        <v>1143</v>
      </c>
      <c r="G73" s="9">
        <f t="shared" si="1"/>
        <v>3347</v>
      </c>
      <c r="H73" s="92">
        <f>F73/E73</f>
        <v>1.1522177419354838</v>
      </c>
      <c r="I73" s="9">
        <f t="shared" si="1"/>
        <v>735</v>
      </c>
      <c r="J73" s="407">
        <f>I73/F73</f>
        <v>0.64304461942257218</v>
      </c>
      <c r="K73" s="9">
        <f t="shared" si="1"/>
        <v>1045</v>
      </c>
      <c r="L73" s="9">
        <f t="shared" si="1"/>
        <v>18</v>
      </c>
      <c r="M73" s="9">
        <f t="shared" si="1"/>
        <v>40</v>
      </c>
    </row>
    <row r="74" spans="1:13" s="1" customFormat="1" ht="19.7" customHeight="1">
      <c r="A74" s="469"/>
      <c r="B74" s="470"/>
      <c r="C74" s="463" t="s">
        <v>13</v>
      </c>
      <c r="D74" s="464"/>
      <c r="E74" s="11">
        <f>E72+E73</f>
        <v>2087</v>
      </c>
      <c r="F74" s="11">
        <f t="shared" ref="F74:M74" si="2">F72+F73</f>
        <v>2286</v>
      </c>
      <c r="G74" s="11">
        <f t="shared" si="2"/>
        <v>6748</v>
      </c>
      <c r="H74" s="93">
        <f>F74/E74</f>
        <v>1.0953521801629134</v>
      </c>
      <c r="I74" s="11">
        <f t="shared" si="2"/>
        <v>1519</v>
      </c>
      <c r="J74" s="378">
        <f>I74/F74</f>
        <v>0.66447944006999127</v>
      </c>
      <c r="K74" s="11">
        <f t="shared" si="2"/>
        <v>2103</v>
      </c>
      <c r="L74" s="11">
        <f t="shared" si="2"/>
        <v>56</v>
      </c>
      <c r="M74" s="11">
        <f t="shared" si="2"/>
        <v>69</v>
      </c>
    </row>
    <row r="75" spans="1:13" s="1" customFormat="1" ht="28.7" customHeight="1">
      <c r="C75" s="134"/>
      <c r="D75" s="230"/>
    </row>
  </sheetData>
  <mergeCells count="5">
    <mergeCell ref="A1:M1"/>
    <mergeCell ref="C72:D72"/>
    <mergeCell ref="C73:D73"/>
    <mergeCell ref="C74:D74"/>
    <mergeCell ref="A72:B74"/>
  </mergeCells>
  <conditionalFormatting sqref="A4:M70">
    <cfRule type="expression" dxfId="7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3" manualBreakCount="3">
    <brk id="18" max="12" man="1"/>
    <brk id="39" max="12" man="1"/>
    <brk id="60" max="12" man="1"/>
  </rowBreaks>
  <ignoredErrors>
    <ignoredError sqref="J7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1"/>
  <dimension ref="A1:M70"/>
  <sheetViews>
    <sheetView zoomScale="90" zoomScaleNormal="90" zoomScaleSheetLayoutView="85" workbookViewId="0">
      <selection sqref="A1:M1"/>
    </sheetView>
  </sheetViews>
  <sheetFormatPr baseColWidth="10" defaultRowHeight="12.75"/>
  <cols>
    <col min="1" max="1" width="35.28515625" customWidth="1"/>
    <col min="2" max="2" width="24.28515625" customWidth="1"/>
    <col min="3" max="3" width="9.42578125" customWidth="1"/>
    <col min="4" max="4" width="14.42578125" customWidth="1"/>
    <col min="5" max="5" width="16.28515625" customWidth="1"/>
    <col min="6" max="6" width="12.5703125" customWidth="1"/>
    <col min="7" max="7" width="16.42578125" customWidth="1"/>
    <col min="8" max="8" width="18.28515625" customWidth="1"/>
    <col min="9" max="9" width="12.5703125" customWidth="1"/>
    <col min="10" max="10" width="15.7109375" customWidth="1"/>
    <col min="11" max="11" width="13.85546875" customWidth="1"/>
    <col min="12" max="12" width="14" customWidth="1"/>
    <col min="13" max="13" width="14.140625" customWidth="1"/>
    <col min="14" max="17" width="18.28515625" customWidth="1"/>
  </cols>
  <sheetData>
    <row r="1" spans="1:13" s="1" customFormat="1" ht="39.4" customHeight="1">
      <c r="A1" s="454" t="s">
        <v>182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s="1" customFormat="1" ht="19.5" customHeight="1"/>
    <row r="3" spans="1:13" s="1" customFormat="1" ht="66.599999999999994" customHeight="1">
      <c r="A3" s="232" t="s">
        <v>583</v>
      </c>
      <c r="B3" s="232" t="s">
        <v>17</v>
      </c>
      <c r="C3" s="232" t="s">
        <v>18</v>
      </c>
      <c r="D3" s="232" t="s">
        <v>19</v>
      </c>
      <c r="E3" s="232" t="s">
        <v>1</v>
      </c>
      <c r="F3" s="232" t="s">
        <v>21</v>
      </c>
      <c r="G3" s="232" t="s">
        <v>22</v>
      </c>
      <c r="H3" s="232" t="s">
        <v>23</v>
      </c>
      <c r="I3" s="232" t="s">
        <v>24</v>
      </c>
      <c r="J3" s="232" t="s">
        <v>25</v>
      </c>
      <c r="K3" s="233" t="s">
        <v>26</v>
      </c>
      <c r="L3" s="232" t="s">
        <v>27</v>
      </c>
      <c r="M3" s="232" t="s">
        <v>28</v>
      </c>
    </row>
    <row r="4" spans="1:13" s="1" customFormat="1" ht="33" customHeight="1">
      <c r="A4" s="217" t="s">
        <v>164</v>
      </c>
      <c r="B4" s="218" t="s">
        <v>600</v>
      </c>
      <c r="C4" s="219" t="s">
        <v>31</v>
      </c>
      <c r="D4" s="218" t="s">
        <v>45</v>
      </c>
      <c r="E4" s="220">
        <v>32</v>
      </c>
      <c r="F4" s="220">
        <v>59</v>
      </c>
      <c r="G4" s="220">
        <v>134</v>
      </c>
      <c r="H4" s="221">
        <v>1.84375</v>
      </c>
      <c r="I4" s="220">
        <v>30</v>
      </c>
      <c r="J4" s="415">
        <v>0.50847457627118597</v>
      </c>
      <c r="K4" s="220">
        <v>32</v>
      </c>
      <c r="L4" s="220"/>
      <c r="M4" s="220"/>
    </row>
    <row r="5" spans="1:13" s="1" customFormat="1" ht="33" customHeight="1">
      <c r="A5" s="217" t="s">
        <v>164</v>
      </c>
      <c r="B5" s="218" t="s">
        <v>608</v>
      </c>
      <c r="C5" s="219" t="s">
        <v>31</v>
      </c>
      <c r="D5" s="218" t="s">
        <v>124</v>
      </c>
      <c r="E5" s="220">
        <v>56</v>
      </c>
      <c r="F5" s="220">
        <v>49</v>
      </c>
      <c r="G5" s="220">
        <v>130</v>
      </c>
      <c r="H5" s="221">
        <v>0.875</v>
      </c>
      <c r="I5" s="220">
        <v>37</v>
      </c>
      <c r="J5" s="415">
        <v>0.75510204081632704</v>
      </c>
      <c r="K5" s="220">
        <v>56</v>
      </c>
      <c r="L5" s="220"/>
      <c r="M5" s="220"/>
    </row>
    <row r="6" spans="1:13" s="1" customFormat="1" ht="33" customHeight="1">
      <c r="A6" s="217" t="s">
        <v>615</v>
      </c>
      <c r="B6" s="218" t="s">
        <v>168</v>
      </c>
      <c r="C6" s="219" t="s">
        <v>35</v>
      </c>
      <c r="D6" s="218" t="s">
        <v>67</v>
      </c>
      <c r="E6" s="220">
        <v>30</v>
      </c>
      <c r="F6" s="220">
        <v>49</v>
      </c>
      <c r="G6" s="220">
        <v>96</v>
      </c>
      <c r="H6" s="221">
        <v>1.63333333333333</v>
      </c>
      <c r="I6" s="220">
        <v>27</v>
      </c>
      <c r="J6" s="415">
        <v>0.55102040816326503</v>
      </c>
      <c r="K6" s="220">
        <v>30</v>
      </c>
      <c r="L6" s="220"/>
      <c r="M6" s="220"/>
    </row>
    <row r="7" spans="1:13" s="1" customFormat="1" ht="33" customHeight="1">
      <c r="A7" s="217" t="s">
        <v>615</v>
      </c>
      <c r="B7" s="218" t="s">
        <v>153</v>
      </c>
      <c r="C7" s="219" t="s">
        <v>31</v>
      </c>
      <c r="D7" s="218" t="s">
        <v>86</v>
      </c>
      <c r="E7" s="220">
        <v>32</v>
      </c>
      <c r="F7" s="220">
        <v>31</v>
      </c>
      <c r="G7" s="220">
        <v>119</v>
      </c>
      <c r="H7" s="221">
        <v>0.96875</v>
      </c>
      <c r="I7" s="220">
        <v>19</v>
      </c>
      <c r="J7" s="415">
        <v>0.61290322580645196</v>
      </c>
      <c r="K7" s="220">
        <v>32</v>
      </c>
      <c r="L7" s="220"/>
      <c r="M7" s="220"/>
    </row>
    <row r="8" spans="1:13" s="1" customFormat="1" ht="33" customHeight="1">
      <c r="A8" s="217" t="s">
        <v>615</v>
      </c>
      <c r="B8" s="218" t="s">
        <v>149</v>
      </c>
      <c r="C8" s="219" t="s">
        <v>35</v>
      </c>
      <c r="D8" s="218" t="s">
        <v>36</v>
      </c>
      <c r="E8" s="220">
        <v>47</v>
      </c>
      <c r="F8" s="220">
        <v>58</v>
      </c>
      <c r="G8" s="220">
        <v>214</v>
      </c>
      <c r="H8" s="221">
        <v>1.23404255319149</v>
      </c>
      <c r="I8" s="220">
        <v>34</v>
      </c>
      <c r="J8" s="415">
        <v>0.58620689655172398</v>
      </c>
      <c r="K8" s="220">
        <v>47</v>
      </c>
      <c r="L8" s="220"/>
      <c r="M8" s="220"/>
    </row>
    <row r="9" spans="1:13" s="1" customFormat="1" ht="33" customHeight="1">
      <c r="A9" s="217" t="s">
        <v>615</v>
      </c>
      <c r="B9" s="218" t="s">
        <v>166</v>
      </c>
      <c r="C9" s="219" t="s">
        <v>35</v>
      </c>
      <c r="D9" s="218" t="s">
        <v>36</v>
      </c>
      <c r="E9" s="220">
        <v>63</v>
      </c>
      <c r="F9" s="220">
        <v>52</v>
      </c>
      <c r="G9" s="220">
        <v>227</v>
      </c>
      <c r="H9" s="221">
        <v>0.82539682539682502</v>
      </c>
      <c r="I9" s="220">
        <v>37</v>
      </c>
      <c r="J9" s="415">
        <v>0.71153846153846201</v>
      </c>
      <c r="K9" s="220">
        <v>63</v>
      </c>
      <c r="L9" s="220"/>
      <c r="M9" s="220"/>
    </row>
    <row r="10" spans="1:13" s="1" customFormat="1" ht="33" customHeight="1">
      <c r="A10" s="217" t="s">
        <v>615</v>
      </c>
      <c r="B10" s="218" t="s">
        <v>91</v>
      </c>
      <c r="C10" s="219" t="s">
        <v>31</v>
      </c>
      <c r="D10" s="218" t="s">
        <v>32</v>
      </c>
      <c r="E10" s="220">
        <v>75</v>
      </c>
      <c r="F10" s="220">
        <v>93</v>
      </c>
      <c r="G10" s="220">
        <v>228</v>
      </c>
      <c r="H10" s="221">
        <v>1.24</v>
      </c>
      <c r="I10" s="220">
        <v>66</v>
      </c>
      <c r="J10" s="415">
        <v>0.70967741935483897</v>
      </c>
      <c r="K10" s="220">
        <v>75</v>
      </c>
      <c r="L10" s="220"/>
      <c r="M10" s="220"/>
    </row>
    <row r="11" spans="1:13" s="1" customFormat="1" ht="33" customHeight="1">
      <c r="A11" s="217" t="s">
        <v>615</v>
      </c>
      <c r="B11" s="218" t="s">
        <v>93</v>
      </c>
      <c r="C11" s="219" t="s">
        <v>31</v>
      </c>
      <c r="D11" s="218" t="s">
        <v>94</v>
      </c>
      <c r="E11" s="220">
        <v>30</v>
      </c>
      <c r="F11" s="220">
        <v>64</v>
      </c>
      <c r="G11" s="220">
        <v>132</v>
      </c>
      <c r="H11" s="221">
        <v>2.1333333333333302</v>
      </c>
      <c r="I11" s="220">
        <v>28</v>
      </c>
      <c r="J11" s="415">
        <v>0.4375</v>
      </c>
      <c r="K11" s="220">
        <v>30</v>
      </c>
      <c r="L11" s="220"/>
      <c r="M11" s="220">
        <v>1</v>
      </c>
    </row>
    <row r="12" spans="1:13" s="1" customFormat="1" ht="33" customHeight="1">
      <c r="A12" s="217" t="s">
        <v>169</v>
      </c>
      <c r="B12" s="218" t="s">
        <v>153</v>
      </c>
      <c r="C12" s="219" t="s">
        <v>31</v>
      </c>
      <c r="D12" s="218" t="s">
        <v>86</v>
      </c>
      <c r="E12" s="220">
        <v>16</v>
      </c>
      <c r="F12" s="220">
        <v>31</v>
      </c>
      <c r="G12" s="220">
        <v>105</v>
      </c>
      <c r="H12" s="221">
        <v>1.9375</v>
      </c>
      <c r="I12" s="220">
        <v>15</v>
      </c>
      <c r="J12" s="415">
        <v>0.483870967741936</v>
      </c>
      <c r="K12" s="220">
        <v>16</v>
      </c>
      <c r="L12" s="220"/>
      <c r="M12" s="220"/>
    </row>
    <row r="13" spans="1:13" s="1" customFormat="1" ht="33" customHeight="1">
      <c r="A13" s="217" t="s">
        <v>169</v>
      </c>
      <c r="B13" s="218" t="s">
        <v>149</v>
      </c>
      <c r="C13" s="219" t="s">
        <v>35</v>
      </c>
      <c r="D13" s="218" t="s">
        <v>36</v>
      </c>
      <c r="E13" s="220">
        <v>17</v>
      </c>
      <c r="F13" s="220">
        <v>36</v>
      </c>
      <c r="G13" s="220">
        <v>139</v>
      </c>
      <c r="H13" s="221">
        <v>2.1176470588235299</v>
      </c>
      <c r="I13" s="220">
        <v>15</v>
      </c>
      <c r="J13" s="415">
        <v>0.41666666666666702</v>
      </c>
      <c r="K13" s="220">
        <v>17</v>
      </c>
      <c r="L13" s="220"/>
      <c r="M13" s="220"/>
    </row>
    <row r="14" spans="1:13" s="1" customFormat="1" ht="33" customHeight="1">
      <c r="A14" s="217" t="s">
        <v>169</v>
      </c>
      <c r="B14" s="218" t="s">
        <v>91</v>
      </c>
      <c r="C14" s="219" t="s">
        <v>31</v>
      </c>
      <c r="D14" s="218" t="s">
        <v>32</v>
      </c>
      <c r="E14" s="220">
        <v>16</v>
      </c>
      <c r="F14" s="220">
        <v>38</v>
      </c>
      <c r="G14" s="220">
        <v>167</v>
      </c>
      <c r="H14" s="221">
        <v>2.375</v>
      </c>
      <c r="I14" s="220">
        <v>15</v>
      </c>
      <c r="J14" s="415">
        <v>0.394736842105263</v>
      </c>
      <c r="K14" s="220">
        <v>16</v>
      </c>
      <c r="L14" s="220"/>
      <c r="M14" s="220"/>
    </row>
    <row r="15" spans="1:13" s="1" customFormat="1" ht="33" customHeight="1">
      <c r="A15" s="217" t="s">
        <v>170</v>
      </c>
      <c r="B15" s="218" t="s">
        <v>607</v>
      </c>
      <c r="C15" s="219" t="s">
        <v>35</v>
      </c>
      <c r="D15" s="218" t="s">
        <v>36</v>
      </c>
      <c r="E15" s="220">
        <v>12</v>
      </c>
      <c r="F15" s="220">
        <v>44</v>
      </c>
      <c r="G15" s="220">
        <v>101</v>
      </c>
      <c r="H15" s="221">
        <v>3.6666666666666701</v>
      </c>
      <c r="I15" s="220">
        <v>9</v>
      </c>
      <c r="J15" s="415">
        <v>0.204545454545455</v>
      </c>
      <c r="K15" s="220">
        <v>12</v>
      </c>
      <c r="L15" s="220"/>
      <c r="M15" s="220"/>
    </row>
    <row r="16" spans="1:13" s="1" customFormat="1" ht="33" customHeight="1">
      <c r="A16" s="217" t="s">
        <v>171</v>
      </c>
      <c r="B16" s="218" t="s">
        <v>141</v>
      </c>
      <c r="C16" s="219" t="s">
        <v>31</v>
      </c>
      <c r="D16" s="218" t="s">
        <v>65</v>
      </c>
      <c r="E16" s="220">
        <v>25</v>
      </c>
      <c r="F16" s="220">
        <v>27</v>
      </c>
      <c r="G16" s="220">
        <v>45</v>
      </c>
      <c r="H16" s="221">
        <v>1.08</v>
      </c>
      <c r="I16" s="220">
        <v>22</v>
      </c>
      <c r="J16" s="415">
        <v>0.81481481481481499</v>
      </c>
      <c r="K16" s="220">
        <v>22</v>
      </c>
      <c r="L16" s="220"/>
      <c r="M16" s="220"/>
    </row>
    <row r="17" spans="1:13" s="1" customFormat="1" ht="33" customHeight="1">
      <c r="A17" s="217" t="s">
        <v>172</v>
      </c>
      <c r="B17" s="218" t="s">
        <v>144</v>
      </c>
      <c r="C17" s="219" t="s">
        <v>35</v>
      </c>
      <c r="D17" s="218" t="s">
        <v>39</v>
      </c>
      <c r="E17" s="220">
        <v>14</v>
      </c>
      <c r="F17" s="220">
        <v>1</v>
      </c>
      <c r="G17" s="220">
        <v>24</v>
      </c>
      <c r="H17" s="221">
        <v>7.1428571428571397E-2</v>
      </c>
      <c r="I17" s="220">
        <v>1</v>
      </c>
      <c r="J17" s="415">
        <v>1</v>
      </c>
      <c r="K17" s="220">
        <v>7</v>
      </c>
      <c r="L17" s="220">
        <v>7</v>
      </c>
      <c r="M17" s="220">
        <v>3</v>
      </c>
    </row>
    <row r="18" spans="1:13" s="1" customFormat="1" ht="33" customHeight="1">
      <c r="A18" s="217" t="s">
        <v>172</v>
      </c>
      <c r="B18" s="218" t="s">
        <v>168</v>
      </c>
      <c r="C18" s="219" t="s">
        <v>35</v>
      </c>
      <c r="D18" s="218" t="s">
        <v>67</v>
      </c>
      <c r="E18" s="220">
        <v>17</v>
      </c>
      <c r="F18" s="220">
        <v>2</v>
      </c>
      <c r="G18" s="220">
        <v>20</v>
      </c>
      <c r="H18" s="221">
        <v>0.11764705882352899</v>
      </c>
      <c r="I18" s="220">
        <v>2</v>
      </c>
      <c r="J18" s="415">
        <v>1</v>
      </c>
      <c r="K18" s="220">
        <v>9</v>
      </c>
      <c r="L18" s="220">
        <v>8</v>
      </c>
      <c r="M18" s="220">
        <v>1</v>
      </c>
    </row>
    <row r="19" spans="1:13" s="1" customFormat="1" ht="33" customHeight="1">
      <c r="A19" s="217" t="s">
        <v>172</v>
      </c>
      <c r="B19" s="218" t="s">
        <v>91</v>
      </c>
      <c r="C19" s="219" t="s">
        <v>31</v>
      </c>
      <c r="D19" s="218" t="s">
        <v>32</v>
      </c>
      <c r="E19" s="220">
        <v>15</v>
      </c>
      <c r="F19" s="220">
        <v>3</v>
      </c>
      <c r="G19" s="220">
        <v>39</v>
      </c>
      <c r="H19" s="221">
        <v>0.2</v>
      </c>
      <c r="I19" s="220">
        <v>3</v>
      </c>
      <c r="J19" s="415">
        <v>1</v>
      </c>
      <c r="K19" s="220">
        <v>11</v>
      </c>
      <c r="L19" s="220">
        <v>4</v>
      </c>
      <c r="M19" s="220">
        <v>3</v>
      </c>
    </row>
    <row r="20" spans="1:13" s="1" customFormat="1" ht="33" customHeight="1">
      <c r="A20" s="217" t="s">
        <v>173</v>
      </c>
      <c r="B20" s="218" t="s">
        <v>64</v>
      </c>
      <c r="C20" s="219" t="s">
        <v>31</v>
      </c>
      <c r="D20" s="218" t="s">
        <v>65</v>
      </c>
      <c r="E20" s="220">
        <v>32</v>
      </c>
      <c r="F20" s="220">
        <v>53</v>
      </c>
      <c r="G20" s="220">
        <v>124</v>
      </c>
      <c r="H20" s="221">
        <v>1.65625</v>
      </c>
      <c r="I20" s="220">
        <v>29</v>
      </c>
      <c r="J20" s="415">
        <v>0.54716981132075504</v>
      </c>
      <c r="K20" s="220">
        <v>34</v>
      </c>
      <c r="L20" s="220"/>
      <c r="M20" s="220"/>
    </row>
    <row r="21" spans="1:13" s="1" customFormat="1" ht="33" customHeight="1">
      <c r="A21" s="217" t="s">
        <v>173</v>
      </c>
      <c r="B21" s="218" t="s">
        <v>134</v>
      </c>
      <c r="C21" s="219" t="s">
        <v>31</v>
      </c>
      <c r="D21" s="218" t="s">
        <v>135</v>
      </c>
      <c r="E21" s="220">
        <v>24</v>
      </c>
      <c r="F21" s="220">
        <v>70</v>
      </c>
      <c r="G21" s="220">
        <v>176</v>
      </c>
      <c r="H21" s="221">
        <v>2.9166666666666701</v>
      </c>
      <c r="I21" s="220">
        <v>28</v>
      </c>
      <c r="J21" s="415">
        <v>0.4</v>
      </c>
      <c r="K21" s="220">
        <v>31</v>
      </c>
      <c r="L21" s="220"/>
      <c r="M21" s="220"/>
    </row>
    <row r="22" spans="1:13" s="1" customFormat="1" ht="33" customHeight="1">
      <c r="A22" s="217" t="s">
        <v>173</v>
      </c>
      <c r="B22" s="218" t="s">
        <v>166</v>
      </c>
      <c r="C22" s="219" t="s">
        <v>35</v>
      </c>
      <c r="D22" s="218" t="s">
        <v>36</v>
      </c>
      <c r="E22" s="220">
        <v>46</v>
      </c>
      <c r="F22" s="220">
        <v>113</v>
      </c>
      <c r="G22" s="220">
        <v>227</v>
      </c>
      <c r="H22" s="221">
        <v>2.4565217391304301</v>
      </c>
      <c r="I22" s="220">
        <v>38</v>
      </c>
      <c r="J22" s="415">
        <v>0.33628318584070799</v>
      </c>
      <c r="K22" s="220">
        <v>46</v>
      </c>
      <c r="L22" s="220"/>
      <c r="M22" s="220"/>
    </row>
    <row r="23" spans="1:13" s="1" customFormat="1" ht="45.75" customHeight="1">
      <c r="A23" s="217" t="s">
        <v>174</v>
      </c>
      <c r="B23" s="218" t="s">
        <v>140</v>
      </c>
      <c r="C23" s="219" t="s">
        <v>35</v>
      </c>
      <c r="D23" s="218" t="s">
        <v>72</v>
      </c>
      <c r="E23" s="220">
        <v>30</v>
      </c>
      <c r="F23" s="220">
        <v>8</v>
      </c>
      <c r="G23" s="220">
        <v>61</v>
      </c>
      <c r="H23" s="221">
        <v>0.266666666666667</v>
      </c>
      <c r="I23" s="220">
        <v>8</v>
      </c>
      <c r="J23" s="415">
        <v>1</v>
      </c>
      <c r="K23" s="220">
        <v>26</v>
      </c>
      <c r="L23" s="220">
        <v>4</v>
      </c>
      <c r="M23" s="220">
        <v>4</v>
      </c>
    </row>
    <row r="24" spans="1:13" s="1" customFormat="1" ht="45.75" customHeight="1">
      <c r="A24" s="217" t="s">
        <v>174</v>
      </c>
      <c r="B24" s="218" t="s">
        <v>69</v>
      </c>
      <c r="C24" s="219" t="s">
        <v>31</v>
      </c>
      <c r="D24" s="218" t="s">
        <v>70</v>
      </c>
      <c r="E24" s="220">
        <v>30</v>
      </c>
      <c r="F24" s="220">
        <v>28</v>
      </c>
      <c r="G24" s="220">
        <v>110</v>
      </c>
      <c r="H24" s="221">
        <v>0.93333333333333302</v>
      </c>
      <c r="I24" s="220">
        <v>20</v>
      </c>
      <c r="J24" s="415">
        <v>0.71428571428571397</v>
      </c>
      <c r="K24" s="220">
        <v>30</v>
      </c>
      <c r="L24" s="220"/>
      <c r="M24" s="220"/>
    </row>
    <row r="25" spans="1:13" s="1" customFormat="1" ht="45.75" customHeight="1">
      <c r="A25" s="217" t="s">
        <v>174</v>
      </c>
      <c r="B25" s="218" t="s">
        <v>175</v>
      </c>
      <c r="C25" s="219" t="s">
        <v>31</v>
      </c>
      <c r="D25" s="218" t="s">
        <v>32</v>
      </c>
      <c r="E25" s="220">
        <v>66</v>
      </c>
      <c r="F25" s="220">
        <v>32</v>
      </c>
      <c r="G25" s="220">
        <v>166</v>
      </c>
      <c r="H25" s="221">
        <v>0.48484848484848497</v>
      </c>
      <c r="I25" s="220">
        <v>32</v>
      </c>
      <c r="J25" s="415">
        <v>1</v>
      </c>
      <c r="K25" s="220">
        <v>55</v>
      </c>
      <c r="L25" s="220">
        <v>11</v>
      </c>
      <c r="M25" s="220">
        <v>5</v>
      </c>
    </row>
    <row r="26" spans="1:13" s="1" customFormat="1" ht="45.75" customHeight="1">
      <c r="A26" s="217" t="s">
        <v>174</v>
      </c>
      <c r="B26" s="218" t="s">
        <v>80</v>
      </c>
      <c r="C26" s="219" t="s">
        <v>31</v>
      </c>
      <c r="D26" s="218" t="s">
        <v>81</v>
      </c>
      <c r="E26" s="220">
        <v>17</v>
      </c>
      <c r="F26" s="220">
        <v>16</v>
      </c>
      <c r="G26" s="220">
        <v>55</v>
      </c>
      <c r="H26" s="221">
        <v>0.94117647058823495</v>
      </c>
      <c r="I26" s="220">
        <v>15</v>
      </c>
      <c r="J26" s="415">
        <v>0.9375</v>
      </c>
      <c r="K26" s="220">
        <v>17</v>
      </c>
      <c r="L26" s="220"/>
      <c r="M26" s="220"/>
    </row>
    <row r="27" spans="1:13" s="1" customFormat="1" ht="45.75" customHeight="1">
      <c r="A27" s="217" t="s">
        <v>174</v>
      </c>
      <c r="B27" s="218" t="s">
        <v>168</v>
      </c>
      <c r="C27" s="219" t="s">
        <v>35</v>
      </c>
      <c r="D27" s="218" t="s">
        <v>67</v>
      </c>
      <c r="E27" s="220">
        <v>30</v>
      </c>
      <c r="F27" s="220">
        <v>22</v>
      </c>
      <c r="G27" s="220">
        <v>88</v>
      </c>
      <c r="H27" s="221">
        <v>0.73333333333333295</v>
      </c>
      <c r="I27" s="220">
        <v>19</v>
      </c>
      <c r="J27" s="415">
        <v>0.86363636363636398</v>
      </c>
      <c r="K27" s="220">
        <v>30</v>
      </c>
      <c r="L27" s="220"/>
      <c r="M27" s="220">
        <v>3</v>
      </c>
    </row>
    <row r="28" spans="1:13" s="1" customFormat="1" ht="45.75" customHeight="1">
      <c r="A28" s="217" t="s">
        <v>174</v>
      </c>
      <c r="B28" s="218" t="s">
        <v>141</v>
      </c>
      <c r="C28" s="219" t="s">
        <v>31</v>
      </c>
      <c r="D28" s="218" t="s">
        <v>65</v>
      </c>
      <c r="E28" s="220">
        <v>33</v>
      </c>
      <c r="F28" s="220">
        <v>21</v>
      </c>
      <c r="G28" s="220">
        <v>79</v>
      </c>
      <c r="H28" s="221">
        <v>0.63636363636363602</v>
      </c>
      <c r="I28" s="220">
        <v>20</v>
      </c>
      <c r="J28" s="415">
        <v>0.952380952380952</v>
      </c>
      <c r="K28" s="220">
        <v>28</v>
      </c>
      <c r="L28" s="220">
        <v>2</v>
      </c>
      <c r="M28" s="220">
        <v>4</v>
      </c>
    </row>
    <row r="29" spans="1:13" s="1" customFormat="1" ht="45.75" customHeight="1">
      <c r="A29" s="217" t="s">
        <v>174</v>
      </c>
      <c r="B29" s="218" t="s">
        <v>133</v>
      </c>
      <c r="C29" s="219" t="s">
        <v>35</v>
      </c>
      <c r="D29" s="218" t="s">
        <v>43</v>
      </c>
      <c r="E29" s="220">
        <v>30</v>
      </c>
      <c r="F29" s="220">
        <v>14</v>
      </c>
      <c r="G29" s="220">
        <v>84</v>
      </c>
      <c r="H29" s="221">
        <v>0.46666666666666701</v>
      </c>
      <c r="I29" s="220">
        <v>14</v>
      </c>
      <c r="J29" s="415">
        <v>1</v>
      </c>
      <c r="K29" s="220">
        <v>30</v>
      </c>
      <c r="L29" s="220"/>
      <c r="M29" s="220">
        <v>2</v>
      </c>
    </row>
    <row r="30" spans="1:13" s="1" customFormat="1" ht="45.75" customHeight="1">
      <c r="A30" s="217" t="s">
        <v>174</v>
      </c>
      <c r="B30" s="218" t="s">
        <v>134</v>
      </c>
      <c r="C30" s="219" t="s">
        <v>31</v>
      </c>
      <c r="D30" s="218" t="s">
        <v>135</v>
      </c>
      <c r="E30" s="220">
        <v>22</v>
      </c>
      <c r="F30" s="220">
        <v>19</v>
      </c>
      <c r="G30" s="220">
        <v>80</v>
      </c>
      <c r="H30" s="221">
        <v>0.86363636363636398</v>
      </c>
      <c r="I30" s="220">
        <v>17</v>
      </c>
      <c r="J30" s="415">
        <v>0.89473684210526305</v>
      </c>
      <c r="K30" s="220">
        <v>22</v>
      </c>
      <c r="L30" s="220"/>
      <c r="M30" s="220"/>
    </row>
    <row r="31" spans="1:13" s="1" customFormat="1" ht="45.75" customHeight="1">
      <c r="A31" s="217" t="s">
        <v>174</v>
      </c>
      <c r="B31" s="218" t="s">
        <v>153</v>
      </c>
      <c r="C31" s="219" t="s">
        <v>31</v>
      </c>
      <c r="D31" s="218" t="s">
        <v>86</v>
      </c>
      <c r="E31" s="220">
        <v>30</v>
      </c>
      <c r="F31" s="220">
        <v>24</v>
      </c>
      <c r="G31" s="220">
        <v>125</v>
      </c>
      <c r="H31" s="221">
        <v>0.8</v>
      </c>
      <c r="I31" s="220">
        <v>21</v>
      </c>
      <c r="J31" s="415">
        <v>0.875</v>
      </c>
      <c r="K31" s="220">
        <v>30</v>
      </c>
      <c r="L31" s="220"/>
      <c r="M31" s="220"/>
    </row>
    <row r="32" spans="1:13" s="1" customFormat="1" ht="45.75" customHeight="1">
      <c r="A32" s="217" t="s">
        <v>174</v>
      </c>
      <c r="B32" s="218" t="s">
        <v>148</v>
      </c>
      <c r="C32" s="219" t="s">
        <v>35</v>
      </c>
      <c r="D32" s="218" t="s">
        <v>72</v>
      </c>
      <c r="E32" s="220">
        <v>32</v>
      </c>
      <c r="F32" s="220">
        <v>35</v>
      </c>
      <c r="G32" s="220">
        <v>141</v>
      </c>
      <c r="H32" s="221">
        <v>1.09375</v>
      </c>
      <c r="I32" s="220">
        <v>27</v>
      </c>
      <c r="J32" s="415">
        <v>0.77142857142857202</v>
      </c>
      <c r="K32" s="220">
        <v>32</v>
      </c>
      <c r="L32" s="220"/>
      <c r="M32" s="220"/>
    </row>
    <row r="33" spans="1:13" s="1" customFormat="1" ht="45.75" customHeight="1">
      <c r="A33" s="217" t="s">
        <v>174</v>
      </c>
      <c r="B33" s="218" t="s">
        <v>149</v>
      </c>
      <c r="C33" s="219" t="s">
        <v>35</v>
      </c>
      <c r="D33" s="218" t="s">
        <v>36</v>
      </c>
      <c r="E33" s="220">
        <v>79</v>
      </c>
      <c r="F33" s="220">
        <v>37</v>
      </c>
      <c r="G33" s="220">
        <v>260</v>
      </c>
      <c r="H33" s="221">
        <v>0.468354430379747</v>
      </c>
      <c r="I33" s="220">
        <v>29</v>
      </c>
      <c r="J33" s="415">
        <v>0.78378378378378399</v>
      </c>
      <c r="K33" s="220">
        <v>79</v>
      </c>
      <c r="L33" s="220"/>
      <c r="M33" s="220"/>
    </row>
    <row r="34" spans="1:13" s="1" customFormat="1" ht="45.75" customHeight="1">
      <c r="A34" s="217" t="s">
        <v>174</v>
      </c>
      <c r="B34" s="218" t="s">
        <v>166</v>
      </c>
      <c r="C34" s="219" t="s">
        <v>35</v>
      </c>
      <c r="D34" s="218" t="s">
        <v>36</v>
      </c>
      <c r="E34" s="220">
        <v>20</v>
      </c>
      <c r="F34" s="220">
        <v>37</v>
      </c>
      <c r="G34" s="220">
        <v>223</v>
      </c>
      <c r="H34" s="221">
        <v>1.85</v>
      </c>
      <c r="I34" s="220">
        <v>18</v>
      </c>
      <c r="J34" s="415">
        <v>0.48648648648648701</v>
      </c>
      <c r="K34" s="220">
        <v>20</v>
      </c>
      <c r="L34" s="220"/>
      <c r="M34" s="220"/>
    </row>
    <row r="35" spans="1:13" s="1" customFormat="1" ht="45.75" customHeight="1">
      <c r="A35" s="217" t="s">
        <v>174</v>
      </c>
      <c r="B35" s="218" t="s">
        <v>91</v>
      </c>
      <c r="C35" s="219" t="s">
        <v>31</v>
      </c>
      <c r="D35" s="218" t="s">
        <v>32</v>
      </c>
      <c r="E35" s="220">
        <v>30</v>
      </c>
      <c r="F35" s="220">
        <v>29</v>
      </c>
      <c r="G35" s="220">
        <v>167</v>
      </c>
      <c r="H35" s="221">
        <v>0.96666666666666701</v>
      </c>
      <c r="I35" s="220">
        <v>23</v>
      </c>
      <c r="J35" s="415">
        <v>0.79310344827586199</v>
      </c>
      <c r="K35" s="220">
        <v>30</v>
      </c>
      <c r="L35" s="220"/>
      <c r="M35" s="220">
        <v>2</v>
      </c>
    </row>
    <row r="36" spans="1:13" s="1" customFormat="1" ht="45.75" customHeight="1">
      <c r="A36" s="217" t="s">
        <v>174</v>
      </c>
      <c r="B36" s="218" t="s">
        <v>176</v>
      </c>
      <c r="C36" s="219" t="s">
        <v>35</v>
      </c>
      <c r="D36" s="218" t="s">
        <v>52</v>
      </c>
      <c r="E36" s="220">
        <v>32</v>
      </c>
      <c r="F36" s="220">
        <v>22</v>
      </c>
      <c r="G36" s="220">
        <v>66</v>
      </c>
      <c r="H36" s="221">
        <v>0.6875</v>
      </c>
      <c r="I36" s="220">
        <v>22</v>
      </c>
      <c r="J36" s="415">
        <v>1</v>
      </c>
      <c r="K36" s="220">
        <v>31</v>
      </c>
      <c r="L36" s="220">
        <v>1</v>
      </c>
      <c r="M36" s="220">
        <v>2</v>
      </c>
    </row>
    <row r="37" spans="1:13" s="1" customFormat="1" ht="45.75" customHeight="1">
      <c r="A37" s="217" t="s">
        <v>174</v>
      </c>
      <c r="B37" s="218" t="s">
        <v>93</v>
      </c>
      <c r="C37" s="219" t="s">
        <v>31</v>
      </c>
      <c r="D37" s="218" t="s">
        <v>94</v>
      </c>
      <c r="E37" s="220">
        <v>16</v>
      </c>
      <c r="F37" s="220">
        <v>30</v>
      </c>
      <c r="G37" s="220">
        <v>81</v>
      </c>
      <c r="H37" s="221">
        <v>1.875</v>
      </c>
      <c r="I37" s="220">
        <v>13</v>
      </c>
      <c r="J37" s="415">
        <v>0.43333333333333302</v>
      </c>
      <c r="K37" s="220">
        <v>16</v>
      </c>
      <c r="L37" s="220"/>
      <c r="M37" s="220"/>
    </row>
    <row r="38" spans="1:13" s="1" customFormat="1" ht="33" customHeight="1">
      <c r="A38" s="217" t="s">
        <v>177</v>
      </c>
      <c r="B38" s="218" t="s">
        <v>64</v>
      </c>
      <c r="C38" s="219" t="s">
        <v>31</v>
      </c>
      <c r="D38" s="218" t="s">
        <v>65</v>
      </c>
      <c r="E38" s="220">
        <v>46</v>
      </c>
      <c r="F38" s="220">
        <v>37</v>
      </c>
      <c r="G38" s="220">
        <v>127</v>
      </c>
      <c r="H38" s="221">
        <v>0.80434782608695699</v>
      </c>
      <c r="I38" s="220">
        <v>31</v>
      </c>
      <c r="J38" s="415">
        <v>0.83783783783783805</v>
      </c>
      <c r="K38" s="220">
        <v>46</v>
      </c>
      <c r="L38" s="220"/>
      <c r="M38" s="220">
        <v>2</v>
      </c>
    </row>
    <row r="39" spans="1:13" s="1" customFormat="1" ht="33" customHeight="1">
      <c r="A39" s="217" t="s">
        <v>177</v>
      </c>
      <c r="B39" s="218" t="s">
        <v>144</v>
      </c>
      <c r="C39" s="219" t="s">
        <v>35</v>
      </c>
      <c r="D39" s="218" t="s">
        <v>39</v>
      </c>
      <c r="E39" s="220">
        <v>79</v>
      </c>
      <c r="F39" s="220">
        <v>28</v>
      </c>
      <c r="G39" s="220">
        <v>170</v>
      </c>
      <c r="H39" s="221">
        <v>0.354430379746835</v>
      </c>
      <c r="I39" s="220">
        <v>27</v>
      </c>
      <c r="J39" s="415">
        <v>0.96428571428571397</v>
      </c>
      <c r="K39" s="220">
        <v>66</v>
      </c>
      <c r="L39" s="220">
        <v>13</v>
      </c>
      <c r="M39" s="220">
        <v>8</v>
      </c>
    </row>
    <row r="40" spans="1:13" s="1" customFormat="1" ht="33" customHeight="1">
      <c r="A40" s="217" t="s">
        <v>177</v>
      </c>
      <c r="B40" s="218" t="s">
        <v>168</v>
      </c>
      <c r="C40" s="219" t="s">
        <v>35</v>
      </c>
      <c r="D40" s="218" t="s">
        <v>67</v>
      </c>
      <c r="E40" s="220">
        <v>48</v>
      </c>
      <c r="F40" s="220">
        <v>34</v>
      </c>
      <c r="G40" s="220">
        <v>137</v>
      </c>
      <c r="H40" s="221">
        <v>0.70833333333333304</v>
      </c>
      <c r="I40" s="220">
        <v>26</v>
      </c>
      <c r="J40" s="415">
        <v>0.76470588235294101</v>
      </c>
      <c r="K40" s="220">
        <v>48</v>
      </c>
      <c r="L40" s="220"/>
      <c r="M40" s="220">
        <v>3</v>
      </c>
    </row>
    <row r="41" spans="1:13" s="1" customFormat="1" ht="33" customHeight="1">
      <c r="A41" s="217" t="s">
        <v>177</v>
      </c>
      <c r="B41" s="218" t="s">
        <v>137</v>
      </c>
      <c r="C41" s="219" t="s">
        <v>31</v>
      </c>
      <c r="D41" s="218" t="s">
        <v>45</v>
      </c>
      <c r="E41" s="220">
        <v>54</v>
      </c>
      <c r="F41" s="220">
        <v>38</v>
      </c>
      <c r="G41" s="220">
        <v>171</v>
      </c>
      <c r="H41" s="221">
        <v>0.70370370370370405</v>
      </c>
      <c r="I41" s="220">
        <v>27</v>
      </c>
      <c r="J41" s="415">
        <v>0.71052631578947401</v>
      </c>
      <c r="K41" s="220">
        <v>54</v>
      </c>
      <c r="L41" s="220"/>
      <c r="M41" s="220">
        <v>3</v>
      </c>
    </row>
    <row r="42" spans="1:13" s="1" customFormat="1" ht="33" customHeight="1">
      <c r="A42" s="217" t="s">
        <v>177</v>
      </c>
      <c r="B42" s="218" t="s">
        <v>106</v>
      </c>
      <c r="C42" s="219" t="s">
        <v>35</v>
      </c>
      <c r="D42" s="218" t="s">
        <v>36</v>
      </c>
      <c r="E42" s="220">
        <v>132</v>
      </c>
      <c r="F42" s="220">
        <v>177</v>
      </c>
      <c r="G42" s="220">
        <v>362</v>
      </c>
      <c r="H42" s="221">
        <v>1.3409090909090899</v>
      </c>
      <c r="I42" s="220">
        <v>120</v>
      </c>
      <c r="J42" s="415">
        <v>0.677966101694915</v>
      </c>
      <c r="K42" s="220">
        <v>132</v>
      </c>
      <c r="L42" s="220"/>
      <c r="M42" s="220">
        <v>4</v>
      </c>
    </row>
    <row r="43" spans="1:13" s="1" customFormat="1" ht="33" customHeight="1">
      <c r="A43" s="217" t="s">
        <v>177</v>
      </c>
      <c r="B43" s="218" t="s">
        <v>153</v>
      </c>
      <c r="C43" s="219" t="s">
        <v>31</v>
      </c>
      <c r="D43" s="218" t="s">
        <v>86</v>
      </c>
      <c r="E43" s="220">
        <v>25</v>
      </c>
      <c r="F43" s="220">
        <v>23</v>
      </c>
      <c r="G43" s="220">
        <v>86</v>
      </c>
      <c r="H43" s="221">
        <v>0.92</v>
      </c>
      <c r="I43" s="220">
        <v>18</v>
      </c>
      <c r="J43" s="415">
        <v>0.78260869565217395</v>
      </c>
      <c r="K43" s="220">
        <v>25</v>
      </c>
      <c r="L43" s="220"/>
      <c r="M43" s="220">
        <v>3</v>
      </c>
    </row>
    <row r="44" spans="1:13" s="1" customFormat="1" ht="33" customHeight="1">
      <c r="A44" s="217" t="s">
        <v>177</v>
      </c>
      <c r="B44" s="218" t="s">
        <v>176</v>
      </c>
      <c r="C44" s="219" t="s">
        <v>35</v>
      </c>
      <c r="D44" s="218" t="s">
        <v>52</v>
      </c>
      <c r="E44" s="220">
        <v>64</v>
      </c>
      <c r="F44" s="220">
        <v>41</v>
      </c>
      <c r="G44" s="220">
        <v>133</v>
      </c>
      <c r="H44" s="221">
        <v>0.640625</v>
      </c>
      <c r="I44" s="220">
        <v>40</v>
      </c>
      <c r="J44" s="415">
        <v>0.97560975609756095</v>
      </c>
      <c r="K44" s="220">
        <v>62</v>
      </c>
      <c r="L44" s="220">
        <v>2</v>
      </c>
      <c r="M44" s="220">
        <v>12</v>
      </c>
    </row>
    <row r="45" spans="1:13" s="1" customFormat="1" ht="33" customHeight="1">
      <c r="A45" s="217" t="s">
        <v>177</v>
      </c>
      <c r="B45" s="218" t="s">
        <v>107</v>
      </c>
      <c r="C45" s="219" t="s">
        <v>31</v>
      </c>
      <c r="D45" s="218" t="s">
        <v>32</v>
      </c>
      <c r="E45" s="220">
        <v>45</v>
      </c>
      <c r="F45" s="220">
        <v>86</v>
      </c>
      <c r="G45" s="220">
        <v>220</v>
      </c>
      <c r="H45" s="221">
        <v>1.9111111111111101</v>
      </c>
      <c r="I45" s="220">
        <v>37</v>
      </c>
      <c r="J45" s="415">
        <v>0.43023255813953498</v>
      </c>
      <c r="K45" s="220">
        <v>45</v>
      </c>
      <c r="L45" s="220"/>
      <c r="M45" s="220"/>
    </row>
    <row r="46" spans="1:13" s="1" customFormat="1" ht="33" customHeight="1">
      <c r="A46" s="217" t="s">
        <v>178</v>
      </c>
      <c r="B46" s="218" t="s">
        <v>140</v>
      </c>
      <c r="C46" s="219" t="s">
        <v>35</v>
      </c>
      <c r="D46" s="218" t="s">
        <v>72</v>
      </c>
      <c r="E46" s="220">
        <v>24</v>
      </c>
      <c r="F46" s="220">
        <v>79</v>
      </c>
      <c r="G46" s="220">
        <v>103</v>
      </c>
      <c r="H46" s="221">
        <v>3.2916666666666701</v>
      </c>
      <c r="I46" s="220">
        <v>21</v>
      </c>
      <c r="J46" s="415">
        <v>0.265822784810127</v>
      </c>
      <c r="K46" s="220">
        <v>24</v>
      </c>
      <c r="L46" s="220"/>
      <c r="M46" s="220"/>
    </row>
    <row r="47" spans="1:13" s="1" customFormat="1" ht="33" customHeight="1">
      <c r="A47" s="217" t="s">
        <v>178</v>
      </c>
      <c r="B47" s="218" t="s">
        <v>47</v>
      </c>
      <c r="C47" s="219" t="s">
        <v>31</v>
      </c>
      <c r="D47" s="218" t="s">
        <v>45</v>
      </c>
      <c r="E47" s="220">
        <v>24</v>
      </c>
      <c r="F47" s="220">
        <v>66</v>
      </c>
      <c r="G47" s="220">
        <v>117</v>
      </c>
      <c r="H47" s="221">
        <v>2.75</v>
      </c>
      <c r="I47" s="220">
        <v>21</v>
      </c>
      <c r="J47" s="415">
        <v>0.31818181818181801</v>
      </c>
      <c r="K47" s="220">
        <v>24</v>
      </c>
      <c r="L47" s="220"/>
      <c r="M47" s="220"/>
    </row>
    <row r="48" spans="1:13" s="1" customFormat="1" ht="33" customHeight="1">
      <c r="A48" s="217" t="s">
        <v>178</v>
      </c>
      <c r="B48" s="218" t="s">
        <v>149</v>
      </c>
      <c r="C48" s="219" t="s">
        <v>35</v>
      </c>
      <c r="D48" s="218" t="s">
        <v>36</v>
      </c>
      <c r="E48" s="220">
        <v>24</v>
      </c>
      <c r="F48" s="220">
        <v>77</v>
      </c>
      <c r="G48" s="220">
        <v>121</v>
      </c>
      <c r="H48" s="221">
        <v>3.2083333333333299</v>
      </c>
      <c r="I48" s="220">
        <v>23</v>
      </c>
      <c r="J48" s="415">
        <v>0.29870129870129902</v>
      </c>
      <c r="K48" s="220">
        <v>24</v>
      </c>
      <c r="L48" s="220"/>
      <c r="M48" s="220"/>
    </row>
    <row r="49" spans="1:13" s="1" customFormat="1" ht="33" customHeight="1">
      <c r="A49" s="217" t="s">
        <v>179</v>
      </c>
      <c r="B49" s="218" t="s">
        <v>69</v>
      </c>
      <c r="C49" s="219" t="s">
        <v>31</v>
      </c>
      <c r="D49" s="218" t="s">
        <v>70</v>
      </c>
      <c r="E49" s="220">
        <v>90</v>
      </c>
      <c r="F49" s="220">
        <v>144</v>
      </c>
      <c r="G49" s="220">
        <v>279</v>
      </c>
      <c r="H49" s="221">
        <v>1.6</v>
      </c>
      <c r="I49" s="220">
        <v>85</v>
      </c>
      <c r="J49" s="415">
        <v>0.59027777777777801</v>
      </c>
      <c r="K49" s="220">
        <v>90</v>
      </c>
      <c r="L49" s="220"/>
      <c r="M49" s="220"/>
    </row>
    <row r="50" spans="1:13" s="1" customFormat="1" ht="33" customHeight="1">
      <c r="A50" s="217" t="s">
        <v>179</v>
      </c>
      <c r="B50" s="218" t="s">
        <v>144</v>
      </c>
      <c r="C50" s="219" t="s">
        <v>35</v>
      </c>
      <c r="D50" s="218" t="s">
        <v>39</v>
      </c>
      <c r="E50" s="220">
        <v>69</v>
      </c>
      <c r="F50" s="220">
        <v>72</v>
      </c>
      <c r="G50" s="220">
        <v>234</v>
      </c>
      <c r="H50" s="221">
        <v>1.0434782608695701</v>
      </c>
      <c r="I50" s="220">
        <v>53</v>
      </c>
      <c r="J50" s="415">
        <v>0.73611111111111105</v>
      </c>
      <c r="K50" s="220">
        <v>69</v>
      </c>
      <c r="L50" s="220"/>
      <c r="M50" s="220"/>
    </row>
    <row r="51" spans="1:13" s="1" customFormat="1" ht="33" customHeight="1">
      <c r="A51" s="217" t="s">
        <v>179</v>
      </c>
      <c r="B51" s="218" t="s">
        <v>175</v>
      </c>
      <c r="C51" s="219" t="s">
        <v>31</v>
      </c>
      <c r="D51" s="218" t="s">
        <v>32</v>
      </c>
      <c r="E51" s="220">
        <v>98</v>
      </c>
      <c r="F51" s="220">
        <v>67</v>
      </c>
      <c r="G51" s="220">
        <v>354</v>
      </c>
      <c r="H51" s="221">
        <v>0.68367346938775497</v>
      </c>
      <c r="I51" s="220">
        <v>50</v>
      </c>
      <c r="J51" s="415">
        <v>0.74626865671641796</v>
      </c>
      <c r="K51" s="220">
        <v>98</v>
      </c>
      <c r="L51" s="220"/>
      <c r="M51" s="220"/>
    </row>
    <row r="52" spans="1:13" s="1" customFormat="1" ht="33" customHeight="1">
      <c r="A52" s="217" t="s">
        <v>179</v>
      </c>
      <c r="B52" s="218" t="s">
        <v>74</v>
      </c>
      <c r="C52" s="219" t="s">
        <v>35</v>
      </c>
      <c r="D52" s="218" t="s">
        <v>75</v>
      </c>
      <c r="E52" s="220">
        <v>5</v>
      </c>
      <c r="F52" s="220">
        <v>31</v>
      </c>
      <c r="G52" s="220">
        <v>59</v>
      </c>
      <c r="H52" s="221">
        <v>6.2</v>
      </c>
      <c r="I52" s="220">
        <v>23</v>
      </c>
      <c r="J52" s="415">
        <v>0.74193548387096797</v>
      </c>
      <c r="K52" s="220">
        <v>24</v>
      </c>
      <c r="L52" s="220"/>
      <c r="M52" s="220"/>
    </row>
    <row r="53" spans="1:13" s="1" customFormat="1" ht="33" customHeight="1">
      <c r="A53" s="217" t="s">
        <v>179</v>
      </c>
      <c r="B53" s="218" t="s">
        <v>80</v>
      </c>
      <c r="C53" s="219" t="s">
        <v>31</v>
      </c>
      <c r="D53" s="218" t="s">
        <v>81</v>
      </c>
      <c r="E53" s="220">
        <v>63</v>
      </c>
      <c r="F53" s="220">
        <v>55</v>
      </c>
      <c r="G53" s="220">
        <v>96</v>
      </c>
      <c r="H53" s="221">
        <v>0.87301587301587302</v>
      </c>
      <c r="I53" s="220">
        <v>55</v>
      </c>
      <c r="J53" s="415">
        <v>1</v>
      </c>
      <c r="K53" s="220">
        <v>61</v>
      </c>
      <c r="L53" s="220"/>
      <c r="M53" s="220"/>
    </row>
    <row r="54" spans="1:13" s="1" customFormat="1" ht="33" customHeight="1">
      <c r="A54" s="217" t="s">
        <v>179</v>
      </c>
      <c r="B54" s="218" t="s">
        <v>168</v>
      </c>
      <c r="C54" s="219" t="s">
        <v>35</v>
      </c>
      <c r="D54" s="218" t="s">
        <v>67</v>
      </c>
      <c r="E54" s="220">
        <v>76</v>
      </c>
      <c r="F54" s="220">
        <v>103</v>
      </c>
      <c r="G54" s="220">
        <v>260</v>
      </c>
      <c r="H54" s="221">
        <v>1.3552631578947401</v>
      </c>
      <c r="I54" s="220">
        <v>70</v>
      </c>
      <c r="J54" s="415">
        <v>0.67961165048543704</v>
      </c>
      <c r="K54" s="220">
        <v>76</v>
      </c>
      <c r="L54" s="220"/>
      <c r="M54" s="220"/>
    </row>
    <row r="55" spans="1:13" s="1" customFormat="1" ht="33" customHeight="1">
      <c r="A55" s="217" t="s">
        <v>179</v>
      </c>
      <c r="B55" s="218" t="s">
        <v>137</v>
      </c>
      <c r="C55" s="219" t="s">
        <v>31</v>
      </c>
      <c r="D55" s="218" t="s">
        <v>45</v>
      </c>
      <c r="E55" s="220">
        <v>75</v>
      </c>
      <c r="F55" s="220">
        <v>42</v>
      </c>
      <c r="G55" s="220">
        <v>163</v>
      </c>
      <c r="H55" s="221">
        <v>0.56000000000000005</v>
      </c>
      <c r="I55" s="220">
        <v>42</v>
      </c>
      <c r="J55" s="415">
        <v>1</v>
      </c>
      <c r="K55" s="220">
        <v>73</v>
      </c>
      <c r="L55" s="220">
        <v>2</v>
      </c>
      <c r="M55" s="220">
        <v>19</v>
      </c>
    </row>
    <row r="56" spans="1:13" s="1" customFormat="1" ht="33" customHeight="1">
      <c r="A56" s="217" t="s">
        <v>179</v>
      </c>
      <c r="B56" s="218" t="s">
        <v>133</v>
      </c>
      <c r="C56" s="219" t="s">
        <v>35</v>
      </c>
      <c r="D56" s="218" t="s">
        <v>43</v>
      </c>
      <c r="E56" s="220">
        <v>61</v>
      </c>
      <c r="F56" s="220">
        <v>61</v>
      </c>
      <c r="G56" s="220">
        <v>246</v>
      </c>
      <c r="H56" s="221">
        <v>1</v>
      </c>
      <c r="I56" s="220">
        <v>43</v>
      </c>
      <c r="J56" s="415">
        <v>0.70491803278688503</v>
      </c>
      <c r="K56" s="220">
        <v>61</v>
      </c>
      <c r="L56" s="220"/>
      <c r="M56" s="220">
        <v>3</v>
      </c>
    </row>
    <row r="57" spans="1:13" s="1" customFormat="1" ht="33" customHeight="1">
      <c r="A57" s="217" t="s">
        <v>179</v>
      </c>
      <c r="B57" s="218" t="s">
        <v>134</v>
      </c>
      <c r="C57" s="219" t="s">
        <v>31</v>
      </c>
      <c r="D57" s="218" t="s">
        <v>135</v>
      </c>
      <c r="E57" s="220">
        <v>63</v>
      </c>
      <c r="F57" s="220">
        <v>102</v>
      </c>
      <c r="G57" s="220">
        <v>235</v>
      </c>
      <c r="H57" s="221">
        <v>1.61904761904762</v>
      </c>
      <c r="I57" s="220">
        <v>58</v>
      </c>
      <c r="J57" s="415">
        <v>0.56862745098039202</v>
      </c>
      <c r="K57" s="220">
        <v>63</v>
      </c>
      <c r="L57" s="220"/>
      <c r="M57" s="220"/>
    </row>
    <row r="58" spans="1:13" s="1" customFormat="1" ht="33" customHeight="1">
      <c r="A58" s="217" t="s">
        <v>179</v>
      </c>
      <c r="B58" s="218" t="s">
        <v>153</v>
      </c>
      <c r="C58" s="219" t="s">
        <v>31</v>
      </c>
      <c r="D58" s="218" t="s">
        <v>86</v>
      </c>
      <c r="E58" s="220">
        <v>79</v>
      </c>
      <c r="F58" s="220">
        <v>71</v>
      </c>
      <c r="G58" s="220">
        <v>216</v>
      </c>
      <c r="H58" s="221">
        <v>0.89873417721519</v>
      </c>
      <c r="I58" s="220">
        <v>60</v>
      </c>
      <c r="J58" s="415">
        <v>0.84507042253521103</v>
      </c>
      <c r="K58" s="220">
        <v>79</v>
      </c>
      <c r="L58" s="220"/>
      <c r="M58" s="220"/>
    </row>
    <row r="59" spans="1:13" s="1" customFormat="1" ht="33" customHeight="1">
      <c r="A59" s="217" t="s">
        <v>179</v>
      </c>
      <c r="B59" s="218" t="s">
        <v>148</v>
      </c>
      <c r="C59" s="219" t="s">
        <v>35</v>
      </c>
      <c r="D59" s="218" t="s">
        <v>72</v>
      </c>
      <c r="E59" s="220">
        <v>98</v>
      </c>
      <c r="F59" s="220">
        <v>140</v>
      </c>
      <c r="G59" s="220">
        <v>366</v>
      </c>
      <c r="H59" s="221">
        <v>1.4285714285714299</v>
      </c>
      <c r="I59" s="220">
        <v>79</v>
      </c>
      <c r="J59" s="415">
        <v>0.56428571428571395</v>
      </c>
      <c r="K59" s="220">
        <v>98</v>
      </c>
      <c r="L59" s="220"/>
      <c r="M59" s="220"/>
    </row>
    <row r="60" spans="1:13" s="1" customFormat="1" ht="33" customHeight="1">
      <c r="A60" s="217" t="s">
        <v>179</v>
      </c>
      <c r="B60" s="218" t="s">
        <v>149</v>
      </c>
      <c r="C60" s="219" t="s">
        <v>35</v>
      </c>
      <c r="D60" s="218" t="s">
        <v>36</v>
      </c>
      <c r="E60" s="220">
        <v>63</v>
      </c>
      <c r="F60" s="220">
        <v>121</v>
      </c>
      <c r="G60" s="220">
        <v>507</v>
      </c>
      <c r="H60" s="221">
        <v>1.92063492063492</v>
      </c>
      <c r="I60" s="220">
        <v>51</v>
      </c>
      <c r="J60" s="415">
        <v>0.421487603305785</v>
      </c>
      <c r="K60" s="220">
        <v>63</v>
      </c>
      <c r="L60" s="220"/>
      <c r="M60" s="220"/>
    </row>
    <row r="61" spans="1:13" s="1" customFormat="1" ht="33" customHeight="1">
      <c r="A61" s="217" t="s">
        <v>179</v>
      </c>
      <c r="B61" s="218" t="s">
        <v>166</v>
      </c>
      <c r="C61" s="219" t="s">
        <v>35</v>
      </c>
      <c r="D61" s="218" t="s">
        <v>36</v>
      </c>
      <c r="E61" s="220">
        <v>64</v>
      </c>
      <c r="F61" s="220">
        <v>128</v>
      </c>
      <c r="G61" s="220">
        <v>490</v>
      </c>
      <c r="H61" s="221">
        <v>2</v>
      </c>
      <c r="I61" s="220">
        <v>59</v>
      </c>
      <c r="J61" s="415">
        <v>0.4609375</v>
      </c>
      <c r="K61" s="220">
        <v>64</v>
      </c>
      <c r="L61" s="220"/>
      <c r="M61" s="220"/>
    </row>
    <row r="62" spans="1:13" s="1" customFormat="1" ht="33" customHeight="1">
      <c r="A62" s="217" t="s">
        <v>179</v>
      </c>
      <c r="B62" s="218" t="s">
        <v>91</v>
      </c>
      <c r="C62" s="219" t="s">
        <v>31</v>
      </c>
      <c r="D62" s="218" t="s">
        <v>32</v>
      </c>
      <c r="E62" s="220">
        <v>90</v>
      </c>
      <c r="F62" s="220">
        <v>95</v>
      </c>
      <c r="G62" s="220">
        <v>362</v>
      </c>
      <c r="H62" s="221">
        <v>1.05555555555556</v>
      </c>
      <c r="I62" s="220">
        <v>74</v>
      </c>
      <c r="J62" s="415">
        <v>0.77894736842105305</v>
      </c>
      <c r="K62" s="220">
        <v>90</v>
      </c>
      <c r="L62" s="220"/>
      <c r="M62" s="220">
        <v>3</v>
      </c>
    </row>
    <row r="63" spans="1:13" s="1" customFormat="1" ht="33" customHeight="1">
      <c r="A63" s="217" t="s">
        <v>179</v>
      </c>
      <c r="B63" s="218" t="s">
        <v>176</v>
      </c>
      <c r="C63" s="219" t="s">
        <v>35</v>
      </c>
      <c r="D63" s="218" t="s">
        <v>52</v>
      </c>
      <c r="E63" s="220">
        <v>47</v>
      </c>
      <c r="F63" s="220">
        <v>61</v>
      </c>
      <c r="G63" s="220">
        <v>151</v>
      </c>
      <c r="H63" s="221">
        <v>1.2978723404255299</v>
      </c>
      <c r="I63" s="220">
        <v>42</v>
      </c>
      <c r="J63" s="415">
        <v>0.68852459016393397</v>
      </c>
      <c r="K63" s="220">
        <v>47</v>
      </c>
      <c r="L63" s="220"/>
      <c r="M63" s="220">
        <v>3</v>
      </c>
    </row>
    <row r="64" spans="1:13" s="1" customFormat="1" ht="33" customHeight="1">
      <c r="A64" s="217" t="s">
        <v>179</v>
      </c>
      <c r="B64" s="218" t="s">
        <v>93</v>
      </c>
      <c r="C64" s="219" t="s">
        <v>31</v>
      </c>
      <c r="D64" s="218" t="s">
        <v>94</v>
      </c>
      <c r="E64" s="220">
        <v>62</v>
      </c>
      <c r="F64" s="220">
        <v>97</v>
      </c>
      <c r="G64" s="220">
        <v>217</v>
      </c>
      <c r="H64" s="221">
        <v>1.56451612903226</v>
      </c>
      <c r="I64" s="220">
        <v>51</v>
      </c>
      <c r="J64" s="415">
        <v>0.52577319587628901</v>
      </c>
      <c r="K64" s="220">
        <v>62</v>
      </c>
      <c r="L64" s="220"/>
      <c r="M64" s="220">
        <v>1</v>
      </c>
    </row>
    <row r="65" spans="1:13" s="1" customFormat="1" ht="33" customHeight="1">
      <c r="A65" s="217" t="s">
        <v>181</v>
      </c>
      <c r="B65" s="218" t="s">
        <v>82</v>
      </c>
      <c r="C65" s="219" t="s">
        <v>31</v>
      </c>
      <c r="D65" s="218" t="s">
        <v>83</v>
      </c>
      <c r="E65" s="220">
        <v>15</v>
      </c>
      <c r="F65" s="220">
        <v>21</v>
      </c>
      <c r="G65" s="220">
        <v>44</v>
      </c>
      <c r="H65" s="221">
        <v>1.4</v>
      </c>
      <c r="I65" s="220">
        <v>13</v>
      </c>
      <c r="J65" s="415">
        <v>0.61904761904761896</v>
      </c>
      <c r="K65" s="220">
        <v>15</v>
      </c>
      <c r="L65" s="220"/>
      <c r="M65" s="220"/>
    </row>
    <row r="66" spans="1:13" s="1" customFormat="1" ht="14.45" customHeight="1"/>
    <row r="67" spans="1:13" s="1" customFormat="1" ht="19.7" customHeight="1">
      <c r="A67" s="474" t="s">
        <v>582</v>
      </c>
      <c r="B67" s="474"/>
      <c r="C67" s="471" t="s">
        <v>11</v>
      </c>
      <c r="D67" s="471"/>
      <c r="E67" s="16">
        <f>SUMIFS(E4:E65,$C$4:$C$65,"006")</f>
        <v>1353</v>
      </c>
      <c r="F67" s="16">
        <f t="shared" ref="F67:M67" si="0">SUMIFS(F4:F65,$C$4:$C$65,"006")</f>
        <v>1683</v>
      </c>
      <c r="G67" s="16">
        <f t="shared" si="0"/>
        <v>5310</v>
      </c>
      <c r="H67" s="95">
        <f>F67/E67</f>
        <v>1.2439024390243902</v>
      </c>
      <c r="I67" s="16">
        <f t="shared" si="0"/>
        <v>977</v>
      </c>
      <c r="J67" s="411">
        <f>I67/F67</f>
        <v>0.58051099227569813</v>
      </c>
      <c r="K67" s="16">
        <f t="shared" si="0"/>
        <v>1337</v>
      </c>
      <c r="L67" s="16">
        <f t="shared" si="0"/>
        <v>35</v>
      </c>
      <c r="M67" s="16">
        <f t="shared" si="0"/>
        <v>48</v>
      </c>
    </row>
    <row r="68" spans="1:13" s="1" customFormat="1" ht="19.7" customHeight="1">
      <c r="A68" s="474"/>
      <c r="B68" s="474"/>
      <c r="C68" s="472" t="s">
        <v>12</v>
      </c>
      <c r="D68" s="472"/>
      <c r="E68" s="9">
        <f>SUMIFS(E4:E65,$C$4:$C$65,"083")</f>
        <v>1426</v>
      </c>
      <c r="F68" s="9">
        <f t="shared" ref="F68:M68" si="1">SUMIFS(F4:F65,$C$4:$C$65,"083")</f>
        <v>1661</v>
      </c>
      <c r="G68" s="9">
        <f t="shared" si="1"/>
        <v>4949</v>
      </c>
      <c r="H68" s="92">
        <f>F68/E68</f>
        <v>1.164796633941094</v>
      </c>
      <c r="I68" s="9">
        <f t="shared" si="1"/>
        <v>1075</v>
      </c>
      <c r="J68" s="407">
        <f>I68/F68</f>
        <v>0.64720048163756771</v>
      </c>
      <c r="K68" s="9">
        <f t="shared" si="1"/>
        <v>1408</v>
      </c>
      <c r="L68" s="9">
        <f t="shared" si="1"/>
        <v>19</v>
      </c>
      <c r="M68" s="9">
        <f t="shared" si="1"/>
        <v>46</v>
      </c>
    </row>
    <row r="69" spans="1:13" s="1" customFormat="1" ht="19.7" customHeight="1">
      <c r="A69" s="474"/>
      <c r="B69" s="474"/>
      <c r="C69" s="473" t="s">
        <v>13</v>
      </c>
      <c r="D69" s="473"/>
      <c r="E69" s="18">
        <f>E67+E68</f>
        <v>2779</v>
      </c>
      <c r="F69" s="18">
        <f t="shared" ref="F69:M69" si="2">F67+F68</f>
        <v>3344</v>
      </c>
      <c r="G69" s="18">
        <f t="shared" si="2"/>
        <v>10259</v>
      </c>
      <c r="H69" s="96">
        <f>F69/E69</f>
        <v>1.2033105433609212</v>
      </c>
      <c r="I69" s="18">
        <f t="shared" si="2"/>
        <v>2052</v>
      </c>
      <c r="J69" s="410">
        <f>I69/F69</f>
        <v>0.61363636363636365</v>
      </c>
      <c r="K69" s="18">
        <f t="shared" si="2"/>
        <v>2745</v>
      </c>
      <c r="L69" s="18">
        <f t="shared" si="2"/>
        <v>54</v>
      </c>
      <c r="M69" s="18">
        <f t="shared" si="2"/>
        <v>94</v>
      </c>
    </row>
    <row r="70" spans="1:13" s="1" customFormat="1" ht="28.7" customHeight="1"/>
  </sheetData>
  <autoFilter ref="A3:M65" xr:uid="{00000000-0001-0000-0900-000000000000}"/>
  <mergeCells count="5">
    <mergeCell ref="C67:D67"/>
    <mergeCell ref="C68:D68"/>
    <mergeCell ref="C69:D69"/>
    <mergeCell ref="A67:B69"/>
    <mergeCell ref="A1:M1"/>
  </mergeCells>
  <conditionalFormatting sqref="A4:M65">
    <cfRule type="expression" dxfId="6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7" orientation="landscape" r:id="rId1"/>
  <headerFooter alignWithMargins="0">
    <oddFooter>&amp;R&amp;P/&amp;N</oddFooter>
  </headerFooter>
  <rowBreaks count="4" manualBreakCount="4">
    <brk id="22" max="12" man="1"/>
    <brk id="37" max="12" man="1"/>
    <brk id="48" max="22" man="1"/>
    <brk id="69" max="16383" man="1"/>
  </rowBreaks>
  <ignoredErrors>
    <ignoredError sqref="H67:H69 J67:J6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2"/>
  <dimension ref="A1:Q31"/>
  <sheetViews>
    <sheetView zoomScale="90" zoomScaleNormal="90" workbookViewId="0">
      <selection activeCell="A2" sqref="A2:K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5" width="13.28515625" customWidth="1"/>
    <col min="6" max="6" width="14.85546875" customWidth="1"/>
    <col min="7" max="7" width="10.7109375" customWidth="1"/>
    <col min="8" max="8" width="14.28515625" customWidth="1"/>
    <col min="9" max="9" width="10.7109375" customWidth="1"/>
    <col min="10" max="10" width="12.7109375" customWidth="1"/>
    <col min="11" max="11" width="12.85546875" customWidth="1"/>
  </cols>
  <sheetData>
    <row r="1" spans="1:11" s="1" customFormat="1" ht="11.65" customHeight="1"/>
    <row r="2" spans="1:11" s="1" customFormat="1" ht="39.4" customHeight="1">
      <c r="A2" s="454" t="s">
        <v>183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</row>
    <row r="3" spans="1:11" s="1" customFormat="1" ht="55.5" customHeight="1"/>
    <row r="4" spans="1:11" s="1" customFormat="1" ht="52.35" customHeight="1">
      <c r="A4" s="14"/>
      <c r="B4" s="3"/>
      <c r="C4" s="4" t="s">
        <v>1</v>
      </c>
      <c r="D4" s="4" t="s">
        <v>2</v>
      </c>
      <c r="E4" s="5" t="s">
        <v>3</v>
      </c>
      <c r="F4" s="5" t="s">
        <v>4</v>
      </c>
      <c r="G4" s="5" t="s">
        <v>694</v>
      </c>
      <c r="H4" s="5" t="s">
        <v>695</v>
      </c>
      <c r="I4" s="5" t="s">
        <v>696</v>
      </c>
      <c r="J4" s="5" t="s">
        <v>8</v>
      </c>
      <c r="K4" s="5" t="s">
        <v>9</v>
      </c>
    </row>
    <row r="5" spans="1:11" s="1" customFormat="1" ht="19.7" customHeight="1">
      <c r="A5" s="476" t="s">
        <v>584</v>
      </c>
      <c r="B5" s="6" t="s">
        <v>11</v>
      </c>
      <c r="C5" s="7">
        <f>'2ndepro Prod'!E72</f>
        <v>1095</v>
      </c>
      <c r="D5" s="7">
        <f>'2ndepro Prod'!F72</f>
        <v>1143</v>
      </c>
      <c r="E5" s="7">
        <f>'2ndepro Prod'!G72</f>
        <v>3401</v>
      </c>
      <c r="F5" s="91">
        <f>'2ndepro Prod'!H72</f>
        <v>1.0438356164383562</v>
      </c>
      <c r="G5" s="7">
        <f>'2ndepro Prod'!I72</f>
        <v>784</v>
      </c>
      <c r="H5" s="91">
        <f>'2ndepro Prod'!J72</f>
        <v>0.68591426071741035</v>
      </c>
      <c r="I5" s="7">
        <f>'2ndepro Prod'!K72</f>
        <v>1058</v>
      </c>
      <c r="J5" s="7">
        <f>'2ndepro Prod'!L72</f>
        <v>38</v>
      </c>
      <c r="K5" s="7">
        <f>'2ndepro Prod'!M72</f>
        <v>29</v>
      </c>
    </row>
    <row r="6" spans="1:11" s="1" customFormat="1" ht="19.7" customHeight="1">
      <c r="A6" s="455"/>
      <c r="B6" s="8" t="s">
        <v>12</v>
      </c>
      <c r="C6" s="9">
        <f>'2ndepro Prod'!E73</f>
        <v>992</v>
      </c>
      <c r="D6" s="9">
        <f>'2ndepro Prod'!F73</f>
        <v>1143</v>
      </c>
      <c r="E6" s="9">
        <f>'2ndepro Prod'!G73</f>
        <v>3347</v>
      </c>
      <c r="F6" s="92">
        <f>'2ndepro Prod'!H73</f>
        <v>1.1522177419354838</v>
      </c>
      <c r="G6" s="9">
        <f>'2ndepro Prod'!I73</f>
        <v>735</v>
      </c>
      <c r="H6" s="92">
        <f>'2ndepro Prod'!J73</f>
        <v>0.64304461942257218</v>
      </c>
      <c r="I6" s="9">
        <f>'2ndepro Prod'!K73</f>
        <v>1045</v>
      </c>
      <c r="J6" s="9">
        <f>'2ndepro Prod'!L73</f>
        <v>18</v>
      </c>
      <c r="K6" s="9">
        <f>'2ndepro Prod'!M73</f>
        <v>40</v>
      </c>
    </row>
    <row r="7" spans="1:11" s="1" customFormat="1" ht="19.7" customHeight="1">
      <c r="A7" s="455"/>
      <c r="B7" s="10" t="s">
        <v>13</v>
      </c>
      <c r="C7" s="11">
        <f>'2ndepro Prod'!E74</f>
        <v>2087</v>
      </c>
      <c r="D7" s="11">
        <f>'2ndepro Prod'!F74</f>
        <v>2286</v>
      </c>
      <c r="E7" s="11">
        <f>'2ndepro Prod'!G74</f>
        <v>6748</v>
      </c>
      <c r="F7" s="93">
        <f>'2ndepro Prod'!H74</f>
        <v>1.0953521801629134</v>
      </c>
      <c r="G7" s="11">
        <f>'2ndepro Prod'!I74</f>
        <v>1519</v>
      </c>
      <c r="H7" s="93">
        <f>'2ndepro Prod'!J74</f>
        <v>0.66447944006999127</v>
      </c>
      <c r="I7" s="11">
        <f>'2ndepro Prod'!K74</f>
        <v>2103</v>
      </c>
      <c r="J7" s="11">
        <f>'2ndepro Prod'!L74</f>
        <v>56</v>
      </c>
      <c r="K7" s="11">
        <f>'2ndepro Prod'!M74</f>
        <v>69</v>
      </c>
    </row>
    <row r="8" spans="1:11" s="1" customFormat="1" ht="6.95" customHeight="1">
      <c r="A8" s="234"/>
      <c r="F8" s="94"/>
    </row>
    <row r="9" spans="1:11" s="1" customFormat="1" ht="19.7" customHeight="1">
      <c r="A9" s="477" t="s">
        <v>585</v>
      </c>
      <c r="B9" s="15" t="s">
        <v>11</v>
      </c>
      <c r="C9" s="111">
        <f>'2ndepro Services'!E67</f>
        <v>1353</v>
      </c>
      <c r="D9" s="111">
        <f>'2ndepro Services'!F67</f>
        <v>1683</v>
      </c>
      <c r="E9" s="111">
        <f>'2ndepro Services'!G67</f>
        <v>5310</v>
      </c>
      <c r="F9" s="113">
        <f>'2ndepro Services'!H67</f>
        <v>1.2439024390243902</v>
      </c>
      <c r="G9" s="111">
        <f>'2ndepro Services'!I67</f>
        <v>977</v>
      </c>
      <c r="H9" s="113">
        <f>'2ndepro Services'!J67</f>
        <v>0.58051099227569813</v>
      </c>
      <c r="I9" s="111">
        <f>'2ndepro Services'!K67</f>
        <v>1337</v>
      </c>
      <c r="J9" s="111">
        <f>'2ndepro Services'!L67</f>
        <v>35</v>
      </c>
      <c r="K9" s="16">
        <f>'2ndepro Services'!M67</f>
        <v>48</v>
      </c>
    </row>
    <row r="10" spans="1:11" s="1" customFormat="1" ht="19.7" customHeight="1">
      <c r="A10" s="478"/>
      <c r="B10" s="8" t="s">
        <v>12</v>
      </c>
      <c r="C10" s="9">
        <f>'2ndepro Services'!E68</f>
        <v>1426</v>
      </c>
      <c r="D10" s="9">
        <f>'2ndepro Services'!F68</f>
        <v>1661</v>
      </c>
      <c r="E10" s="9">
        <f>'2ndepro Services'!G68</f>
        <v>4949</v>
      </c>
      <c r="F10" s="92">
        <f>'2ndepro Services'!H68</f>
        <v>1.164796633941094</v>
      </c>
      <c r="G10" s="9">
        <f>'2ndepro Services'!I68</f>
        <v>1075</v>
      </c>
      <c r="H10" s="92">
        <f>'2ndepro Services'!J68</f>
        <v>0.64720048163756771</v>
      </c>
      <c r="I10" s="9">
        <f>'2ndepro Services'!K68</f>
        <v>1408</v>
      </c>
      <c r="J10" s="9">
        <f>'2ndepro Services'!L68</f>
        <v>19</v>
      </c>
      <c r="K10" s="9">
        <f>'2ndepro Services'!M68</f>
        <v>46</v>
      </c>
    </row>
    <row r="11" spans="1:11" s="1" customFormat="1" ht="19.7" customHeight="1">
      <c r="A11" s="478"/>
      <c r="B11" s="17" t="s">
        <v>13</v>
      </c>
      <c r="C11" s="110">
        <f>'2ndepro Services'!E69</f>
        <v>2779</v>
      </c>
      <c r="D11" s="110">
        <f>'2ndepro Services'!F69</f>
        <v>3344</v>
      </c>
      <c r="E11" s="110">
        <f>'2ndepro Services'!G69</f>
        <v>10259</v>
      </c>
      <c r="F11" s="112">
        <f>'2ndepro Services'!H69</f>
        <v>1.2033105433609212</v>
      </c>
      <c r="G11" s="110">
        <f>'2ndepro Services'!I69</f>
        <v>2052</v>
      </c>
      <c r="H11" s="112">
        <f>'2ndepro Services'!J69</f>
        <v>0.61363636363636365</v>
      </c>
      <c r="I11" s="110">
        <f>'2ndepro Services'!K69</f>
        <v>2745</v>
      </c>
      <c r="J11" s="110">
        <f>'2ndepro Services'!L69</f>
        <v>54</v>
      </c>
      <c r="K11" s="18">
        <f>'2ndepro Services'!M69</f>
        <v>94</v>
      </c>
    </row>
    <row r="12" spans="1:11" s="1" customFormat="1" ht="6.95" customHeight="1">
      <c r="A12" s="234"/>
      <c r="F12" s="94"/>
    </row>
    <row r="13" spans="1:11" s="1" customFormat="1" ht="19.7" customHeight="1">
      <c r="A13" s="475" t="s">
        <v>586</v>
      </c>
      <c r="B13" s="19" t="s">
        <v>11</v>
      </c>
      <c r="C13" s="20">
        <f>C5+C9</f>
        <v>2448</v>
      </c>
      <c r="D13" s="20">
        <f t="shared" ref="D13:K13" si="0">D5+D9</f>
        <v>2826</v>
      </c>
      <c r="E13" s="20">
        <f t="shared" si="0"/>
        <v>8711</v>
      </c>
      <c r="F13" s="97">
        <f t="shared" si="0"/>
        <v>2.2877380554627464</v>
      </c>
      <c r="G13" s="20">
        <f t="shared" si="0"/>
        <v>1761</v>
      </c>
      <c r="H13" s="97">
        <f t="shared" si="0"/>
        <v>1.2664252529931086</v>
      </c>
      <c r="I13" s="20">
        <f t="shared" si="0"/>
        <v>2395</v>
      </c>
      <c r="J13" s="20">
        <f t="shared" si="0"/>
        <v>73</v>
      </c>
      <c r="K13" s="20">
        <f t="shared" si="0"/>
        <v>77</v>
      </c>
    </row>
    <row r="14" spans="1:11" s="1" customFormat="1" ht="19.7" customHeight="1">
      <c r="A14" s="453"/>
      <c r="B14" s="8" t="s">
        <v>12</v>
      </c>
      <c r="C14" s="9">
        <f>C6+C10</f>
        <v>2418</v>
      </c>
      <c r="D14" s="9">
        <f t="shared" ref="D14:K14" si="1">D6+D10</f>
        <v>2804</v>
      </c>
      <c r="E14" s="9">
        <f t="shared" si="1"/>
        <v>8296</v>
      </c>
      <c r="F14" s="92">
        <f t="shared" si="1"/>
        <v>2.3170143758765778</v>
      </c>
      <c r="G14" s="9">
        <f t="shared" si="1"/>
        <v>1810</v>
      </c>
      <c r="H14" s="92">
        <f t="shared" si="1"/>
        <v>1.2902451010601399</v>
      </c>
      <c r="I14" s="9">
        <f t="shared" si="1"/>
        <v>2453</v>
      </c>
      <c r="J14" s="9">
        <f t="shared" si="1"/>
        <v>37</v>
      </c>
      <c r="K14" s="9">
        <f t="shared" si="1"/>
        <v>86</v>
      </c>
    </row>
    <row r="15" spans="1:11" s="1" customFormat="1" ht="19.7" customHeight="1">
      <c r="A15" s="453"/>
      <c r="B15" s="21" t="s">
        <v>13</v>
      </c>
      <c r="C15" s="22">
        <f>C7+C11</f>
        <v>4866</v>
      </c>
      <c r="D15" s="22">
        <f t="shared" ref="D15:K15" si="2">D7+D11</f>
        <v>5630</v>
      </c>
      <c r="E15" s="22">
        <f t="shared" si="2"/>
        <v>17007</v>
      </c>
      <c r="F15" s="98">
        <f t="shared" si="2"/>
        <v>2.2986627235238348</v>
      </c>
      <c r="G15" s="22">
        <f t="shared" si="2"/>
        <v>3571</v>
      </c>
      <c r="H15" s="98">
        <f t="shared" si="2"/>
        <v>1.2781158037063549</v>
      </c>
      <c r="I15" s="22">
        <f t="shared" si="2"/>
        <v>4848</v>
      </c>
      <c r="J15" s="22">
        <f t="shared" si="2"/>
        <v>110</v>
      </c>
      <c r="K15" s="22">
        <f t="shared" si="2"/>
        <v>163</v>
      </c>
    </row>
    <row r="16" spans="1:11" s="1" customFormat="1" ht="28.7" customHeight="1"/>
    <row r="18" spans="1:17">
      <c r="A18" s="235"/>
      <c r="C18" s="114"/>
      <c r="D18" s="114"/>
      <c r="E18" s="114"/>
      <c r="F18" s="115"/>
      <c r="G18" s="114"/>
      <c r="H18" s="116"/>
      <c r="I18" s="114"/>
      <c r="J18" s="114"/>
      <c r="M18" s="114"/>
      <c r="O18" s="114"/>
      <c r="Q18" s="114"/>
    </row>
    <row r="19" spans="1:17">
      <c r="C19" s="118"/>
      <c r="D19" s="118"/>
      <c r="E19" s="118"/>
      <c r="F19" s="119"/>
      <c r="G19" s="118"/>
      <c r="H19" s="120"/>
      <c r="I19" s="118"/>
      <c r="J19" s="118"/>
      <c r="K19" s="118"/>
      <c r="L19" s="118"/>
      <c r="N19" s="118"/>
      <c r="O19" s="118"/>
      <c r="Q19" s="118"/>
    </row>
    <row r="20" spans="1:17">
      <c r="C20" s="118"/>
      <c r="D20" s="118"/>
      <c r="E20" s="118"/>
      <c r="F20" s="119"/>
      <c r="G20" s="118"/>
      <c r="H20" s="120"/>
      <c r="I20" s="118"/>
      <c r="J20" s="118"/>
      <c r="K20" s="118"/>
      <c r="L20" s="118"/>
      <c r="N20" s="118"/>
      <c r="O20" s="118"/>
      <c r="Q20" s="118"/>
    </row>
    <row r="21" spans="1:17">
      <c r="C21" s="118"/>
      <c r="D21" s="118"/>
      <c r="E21" s="118"/>
      <c r="F21" s="119"/>
      <c r="G21" s="118"/>
      <c r="H21" s="120"/>
      <c r="I21" s="118"/>
      <c r="J21" s="118"/>
      <c r="K21" s="118"/>
      <c r="L21" s="118"/>
      <c r="N21" s="118"/>
      <c r="O21" s="118"/>
      <c r="Q21" s="118"/>
    </row>
    <row r="22" spans="1:17">
      <c r="C22" s="114"/>
      <c r="D22" s="114"/>
      <c r="E22" s="114"/>
      <c r="F22" s="114"/>
      <c r="G22" s="114"/>
      <c r="H22" s="114"/>
      <c r="I22" s="115"/>
      <c r="J22" s="115"/>
      <c r="K22" s="114"/>
      <c r="L22" s="114"/>
      <c r="M22" s="114"/>
      <c r="N22" s="114"/>
      <c r="O22" s="114"/>
      <c r="P22" s="114"/>
      <c r="Q22" s="114"/>
    </row>
    <row r="23" spans="1:17">
      <c r="C23" s="114"/>
      <c r="D23" s="114"/>
      <c r="E23" s="114"/>
      <c r="F23" s="114"/>
      <c r="G23" s="114"/>
      <c r="H23" s="114"/>
      <c r="I23" s="115"/>
      <c r="J23" s="115"/>
      <c r="K23" s="114"/>
      <c r="L23" s="114"/>
      <c r="M23" s="114"/>
      <c r="N23" s="114"/>
      <c r="O23" s="114"/>
      <c r="P23" s="114"/>
      <c r="Q23" s="114"/>
    </row>
    <row r="24" spans="1:17">
      <c r="C24" s="114"/>
      <c r="D24" s="114"/>
      <c r="E24" s="114"/>
      <c r="F24" s="114"/>
      <c r="G24" s="114"/>
      <c r="H24" s="114"/>
      <c r="I24" s="115"/>
      <c r="J24" s="115"/>
      <c r="K24" s="114"/>
      <c r="L24" s="114"/>
      <c r="M24" s="114"/>
      <c r="N24" s="114"/>
      <c r="O24" s="114"/>
      <c r="P24" s="114"/>
      <c r="Q24" s="114"/>
    </row>
    <row r="27" spans="1:17">
      <c r="H27" s="116"/>
    </row>
    <row r="28" spans="1:17">
      <c r="H28" s="116"/>
    </row>
    <row r="29" spans="1:17">
      <c r="H29" s="116"/>
    </row>
    <row r="31" spans="1:17" ht="15" customHeight="1"/>
  </sheetData>
  <mergeCells count="4">
    <mergeCell ref="A13:A15"/>
    <mergeCell ref="A2:K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3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75B34-D5A6-4863-BDBB-A0185F6CBFE5}">
  <dimension ref="A1:K16"/>
  <sheetViews>
    <sheetView zoomScale="115" zoomScaleNormal="115" workbookViewId="0">
      <selection activeCell="A2" sqref="A2:K2"/>
    </sheetView>
  </sheetViews>
  <sheetFormatPr baseColWidth="10" defaultRowHeight="12.75"/>
  <cols>
    <col min="1" max="1" width="36.28515625" customWidth="1"/>
    <col min="2" max="2" width="20.140625" customWidth="1"/>
    <col min="3" max="3" width="14" style="270" bestFit="1" customWidth="1"/>
    <col min="4" max="5" width="11.5703125" style="270" customWidth="1"/>
    <col min="6" max="6" width="14.7109375" style="270" customWidth="1"/>
    <col min="7" max="7" width="11.5703125" style="270" customWidth="1"/>
    <col min="8" max="8" width="13" style="270" customWidth="1"/>
    <col min="9" max="11" width="11.5703125" style="270" customWidth="1"/>
    <col min="12" max="13" width="8.42578125" customWidth="1"/>
  </cols>
  <sheetData>
    <row r="1" spans="1:11" s="1" customFormat="1" ht="15.95" customHeight="1">
      <c r="C1" s="268"/>
      <c r="D1" s="268"/>
      <c r="E1" s="268"/>
      <c r="F1" s="268"/>
      <c r="G1" s="268"/>
      <c r="H1" s="268"/>
      <c r="I1" s="268"/>
      <c r="J1" s="268"/>
      <c r="K1" s="268"/>
    </row>
    <row r="2" spans="1:11" s="1" customFormat="1" ht="39.4" customHeight="1">
      <c r="A2" s="479" t="s">
        <v>700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</row>
    <row r="3" spans="1:11" s="1" customFormat="1" ht="19.5" customHeight="1">
      <c r="C3" s="268"/>
      <c r="D3" s="268"/>
      <c r="E3" s="268"/>
      <c r="F3" s="268"/>
      <c r="G3" s="268"/>
      <c r="H3" s="268"/>
      <c r="I3" s="268"/>
      <c r="J3" s="268"/>
      <c r="K3" s="268"/>
    </row>
    <row r="4" spans="1:11" s="1" customFormat="1" ht="52.35" customHeight="1">
      <c r="A4" s="27"/>
      <c r="B4" s="251"/>
      <c r="C4" s="199" t="s">
        <v>1</v>
      </c>
      <c r="D4" s="199" t="s">
        <v>2</v>
      </c>
      <c r="E4" s="200" t="s">
        <v>3</v>
      </c>
      <c r="F4" s="200" t="s">
        <v>4</v>
      </c>
      <c r="G4" s="200" t="s">
        <v>694</v>
      </c>
      <c r="H4" s="200" t="s">
        <v>695</v>
      </c>
      <c r="I4" s="200" t="s">
        <v>696</v>
      </c>
      <c r="J4" s="200" t="s">
        <v>8</v>
      </c>
      <c r="K4" s="200" t="s">
        <v>9</v>
      </c>
    </row>
    <row r="5" spans="1:11" s="1" customFormat="1" ht="19.7" customHeight="1">
      <c r="A5" s="480" t="s">
        <v>214</v>
      </c>
      <c r="B5" s="6" t="s">
        <v>11</v>
      </c>
      <c r="C5" s="252">
        <f>'CAP total'!C5+'CAP -prio total'!C5</f>
        <v>414</v>
      </c>
      <c r="D5" s="252">
        <f>'CAP total'!D5+'CAP -prio total'!D5</f>
        <v>620</v>
      </c>
      <c r="E5" s="252">
        <f>'CAP total'!E5+'CAP -prio total'!E5</f>
        <v>2240</v>
      </c>
      <c r="F5" s="253">
        <f>D5/C5</f>
        <v>1.4975845410628019</v>
      </c>
      <c r="G5" s="252">
        <f>'CAP total'!G5+'CAP -prio total'!G5</f>
        <v>242</v>
      </c>
      <c r="H5" s="424">
        <f>G5/D5</f>
        <v>0.39032258064516129</v>
      </c>
      <c r="I5" s="252">
        <f>'CAP total'!I5+'CAP -prio total'!I5</f>
        <v>377</v>
      </c>
      <c r="J5" s="252">
        <f>'CAP total'!J5+'CAP -prio total'!J5</f>
        <v>25</v>
      </c>
      <c r="K5" s="252">
        <f>'CAP total'!K5+'CAP -prio total'!K5</f>
        <v>28</v>
      </c>
    </row>
    <row r="6" spans="1:11" s="1" customFormat="1" ht="19.7" customHeight="1">
      <c r="A6" s="481"/>
      <c r="B6" s="8" t="s">
        <v>12</v>
      </c>
      <c r="C6" s="254">
        <f>'CAP total'!C6+'CAP -prio total'!C6</f>
        <v>503</v>
      </c>
      <c r="D6" s="254">
        <f>'CAP total'!D6+'CAP -prio total'!D6</f>
        <v>600</v>
      </c>
      <c r="E6" s="254">
        <f>'CAP total'!E6+'CAP -prio total'!E6</f>
        <v>2508</v>
      </c>
      <c r="F6" s="255">
        <f>D6/C6</f>
        <v>1.1928429423459244</v>
      </c>
      <c r="G6" s="254">
        <f>'CAP total'!G6+'CAP -prio total'!G6</f>
        <v>310</v>
      </c>
      <c r="H6" s="425">
        <f>G6/D6</f>
        <v>0.51666666666666672</v>
      </c>
      <c r="I6" s="254">
        <f>'CAP total'!I6+'CAP -prio total'!I6</f>
        <v>486</v>
      </c>
      <c r="J6" s="254">
        <f>'CAP total'!J6+'CAP -prio total'!J6</f>
        <v>6</v>
      </c>
      <c r="K6" s="254">
        <f>'CAP total'!K6+'CAP -prio total'!K6</f>
        <v>38</v>
      </c>
    </row>
    <row r="7" spans="1:11" s="1" customFormat="1" ht="19.7" customHeight="1">
      <c r="A7" s="482"/>
      <c r="B7" s="10" t="s">
        <v>13</v>
      </c>
      <c r="C7" s="256">
        <f>'CAP total'!C7+'CAP -prio total'!C7</f>
        <v>917</v>
      </c>
      <c r="D7" s="256">
        <f>'CAP total'!D7+'CAP -prio total'!D7</f>
        <v>1220</v>
      </c>
      <c r="E7" s="256">
        <f>'CAP total'!E7+'CAP -prio total'!E7</f>
        <v>4748</v>
      </c>
      <c r="F7" s="257">
        <f>D7/C7</f>
        <v>1.3304252998909487</v>
      </c>
      <c r="G7" s="256">
        <f>'CAP total'!G7+'CAP -prio total'!G7</f>
        <v>552</v>
      </c>
      <c r="H7" s="426">
        <f>G7/D7</f>
        <v>0.4524590163934426</v>
      </c>
      <c r="I7" s="256">
        <f>'CAP total'!I7+'CAP -prio total'!I7</f>
        <v>863</v>
      </c>
      <c r="J7" s="256">
        <f>'CAP total'!J7+'CAP -prio total'!J7</f>
        <v>31</v>
      </c>
      <c r="K7" s="256">
        <f>'CAP total'!K7+'CAP -prio total'!K7</f>
        <v>66</v>
      </c>
    </row>
    <row r="8" spans="1:11" s="1" customFormat="1" ht="6.95" customHeight="1">
      <c r="B8" s="134"/>
      <c r="C8" s="268"/>
      <c r="D8" s="268"/>
      <c r="E8" s="268"/>
      <c r="F8" s="269"/>
      <c r="G8" s="268"/>
      <c r="H8" s="427"/>
      <c r="I8" s="268"/>
      <c r="J8" s="268"/>
      <c r="K8" s="268"/>
    </row>
    <row r="9" spans="1:11" s="1" customFormat="1" ht="19.7" customHeight="1">
      <c r="A9" s="456" t="s">
        <v>590</v>
      </c>
      <c r="B9" s="194" t="s">
        <v>11</v>
      </c>
      <c r="C9" s="258">
        <f>'CAP total'!C9+'CAP -prio total'!C9</f>
        <v>245</v>
      </c>
      <c r="D9" s="258">
        <f>'CAP total'!D9+'CAP -prio total'!D9</f>
        <v>391</v>
      </c>
      <c r="E9" s="258">
        <f>'CAP total'!E9+'CAP -prio total'!E9</f>
        <v>1318</v>
      </c>
      <c r="F9" s="259">
        <f>D9/C9</f>
        <v>1.5959183673469388</v>
      </c>
      <c r="G9" s="258">
        <f>'CAP total'!G9+'CAP -prio total'!G9</f>
        <v>163</v>
      </c>
      <c r="H9" s="428">
        <f>G9/D9</f>
        <v>0.41687979539641945</v>
      </c>
      <c r="I9" s="258">
        <f>'CAP total'!I9+'CAP -prio total'!I9</f>
        <v>237</v>
      </c>
      <c r="J9" s="258">
        <f>'CAP total'!J9+'CAP -prio total'!J9</f>
        <v>4</v>
      </c>
      <c r="K9" s="258">
        <f>'CAP total'!K9+'CAP -prio total'!K9</f>
        <v>9</v>
      </c>
    </row>
    <row r="10" spans="1:11" s="1" customFormat="1" ht="19.7" customHeight="1">
      <c r="A10" s="457"/>
      <c r="B10" s="190" t="s">
        <v>12</v>
      </c>
      <c r="C10" s="260">
        <f>'CAP total'!C10+'CAP -prio total'!C10</f>
        <v>338</v>
      </c>
      <c r="D10" s="260">
        <f>'CAP total'!D10+'CAP -prio total'!D10</f>
        <v>423</v>
      </c>
      <c r="E10" s="260">
        <f>'CAP total'!E10+'CAP -prio total'!E10</f>
        <v>1584</v>
      </c>
      <c r="F10" s="261">
        <f>D10/C10</f>
        <v>1.2514792899408285</v>
      </c>
      <c r="G10" s="260">
        <f>'CAP total'!G10+'CAP -prio total'!G10</f>
        <v>224</v>
      </c>
      <c r="H10" s="429">
        <f>G10/D10</f>
        <v>0.52955082742316784</v>
      </c>
      <c r="I10" s="260">
        <f>'CAP total'!I10+'CAP -prio total'!I10</f>
        <v>345</v>
      </c>
      <c r="J10" s="260">
        <f>'CAP total'!J10+'CAP -prio total'!J10</f>
        <v>4</v>
      </c>
      <c r="K10" s="260">
        <f>'CAP total'!K10+'CAP -prio total'!K10</f>
        <v>22</v>
      </c>
    </row>
    <row r="11" spans="1:11" s="1" customFormat="1" ht="19.7" customHeight="1">
      <c r="A11" s="458"/>
      <c r="B11" s="17" t="s">
        <v>13</v>
      </c>
      <c r="C11" s="262">
        <f>'CAP total'!C11+'CAP -prio total'!C11</f>
        <v>583</v>
      </c>
      <c r="D11" s="262">
        <f>'CAP total'!D11+'CAP -prio total'!D11</f>
        <v>814</v>
      </c>
      <c r="E11" s="262">
        <f>'CAP total'!E11+'CAP -prio total'!E11</f>
        <v>2902</v>
      </c>
      <c r="F11" s="263">
        <f>D11/C11</f>
        <v>1.3962264150943395</v>
      </c>
      <c r="G11" s="262">
        <f>'CAP total'!G11+'CAP -prio total'!G11</f>
        <v>387</v>
      </c>
      <c r="H11" s="430">
        <f>G11/D11</f>
        <v>0.47542997542997545</v>
      </c>
      <c r="I11" s="262">
        <f>'CAP total'!I11+'CAP -prio total'!I11</f>
        <v>582</v>
      </c>
      <c r="J11" s="262">
        <f>'CAP total'!J11+'CAP -prio total'!J11</f>
        <v>8</v>
      </c>
      <c r="K11" s="262">
        <f>'CAP total'!K11+'CAP -prio total'!K11</f>
        <v>31</v>
      </c>
    </row>
    <row r="12" spans="1:11" s="1" customFormat="1" ht="6.95" customHeight="1">
      <c r="B12" s="134"/>
      <c r="C12" s="268"/>
      <c r="D12" s="268"/>
      <c r="E12" s="268"/>
      <c r="F12" s="269"/>
      <c r="G12" s="268"/>
      <c r="H12" s="427"/>
      <c r="I12" s="268"/>
      <c r="J12" s="268"/>
      <c r="K12" s="268"/>
    </row>
    <row r="13" spans="1:11" s="1" customFormat="1" ht="19.7" customHeight="1">
      <c r="A13" s="483" t="s">
        <v>229</v>
      </c>
      <c r="B13" s="201" t="s">
        <v>11</v>
      </c>
      <c r="C13" s="264">
        <f>'CAP total'!C13+'CAP -prio total'!C13</f>
        <v>659</v>
      </c>
      <c r="D13" s="264">
        <f>'CAP total'!D13+'CAP -prio total'!D13</f>
        <v>1011</v>
      </c>
      <c r="E13" s="264">
        <f>'CAP total'!E13+'CAP -prio total'!E13</f>
        <v>3558</v>
      </c>
      <c r="F13" s="265">
        <f>D13/C13</f>
        <v>1.5341426403641882</v>
      </c>
      <c r="G13" s="264">
        <f>'CAP total'!G13+'CAP -prio total'!G13</f>
        <v>405</v>
      </c>
      <c r="H13" s="431">
        <f>G13/D13</f>
        <v>0.40059347181008903</v>
      </c>
      <c r="I13" s="264">
        <f>'CAP total'!I13+'CAP -prio total'!I13</f>
        <v>614</v>
      </c>
      <c r="J13" s="264">
        <f>'CAP total'!J13+'CAP -prio total'!J13</f>
        <v>29</v>
      </c>
      <c r="K13" s="264">
        <f>'CAP total'!K13+'CAP -prio total'!K13</f>
        <v>37</v>
      </c>
    </row>
    <row r="14" spans="1:11" s="1" customFormat="1" ht="19.7" customHeight="1">
      <c r="A14" s="484"/>
      <c r="B14" s="190" t="s">
        <v>12</v>
      </c>
      <c r="C14" s="260">
        <f>'CAP total'!C14+'CAP -prio total'!C14</f>
        <v>841</v>
      </c>
      <c r="D14" s="260">
        <f>'CAP total'!D14+'CAP -prio total'!D14</f>
        <v>1023</v>
      </c>
      <c r="E14" s="260">
        <f>'CAP total'!E14+'CAP -prio total'!E14</f>
        <v>4092</v>
      </c>
      <c r="F14" s="261">
        <f>D14/C14</f>
        <v>1.21640903686088</v>
      </c>
      <c r="G14" s="260">
        <f>'CAP total'!G14+'CAP -prio total'!G14</f>
        <v>534</v>
      </c>
      <c r="H14" s="429">
        <f>G14/D14</f>
        <v>0.52199413489736068</v>
      </c>
      <c r="I14" s="260">
        <f>'CAP total'!I14+'CAP -prio total'!I14</f>
        <v>831</v>
      </c>
      <c r="J14" s="260">
        <f>'CAP total'!J14+'CAP -prio total'!J14</f>
        <v>10</v>
      </c>
      <c r="K14" s="260">
        <f>'CAP total'!K14+'CAP -prio total'!K14</f>
        <v>60</v>
      </c>
    </row>
    <row r="15" spans="1:11" s="1" customFormat="1" ht="19.7" customHeight="1">
      <c r="A15" s="485"/>
      <c r="B15" s="21" t="s">
        <v>13</v>
      </c>
      <c r="C15" s="266">
        <f>'CAP total'!C15+'CAP -prio total'!C15</f>
        <v>1500</v>
      </c>
      <c r="D15" s="266">
        <f>'CAP total'!D15+'CAP -prio total'!D15</f>
        <v>2034</v>
      </c>
      <c r="E15" s="266">
        <f>'CAP total'!E15+'CAP -prio total'!E15</f>
        <v>7650</v>
      </c>
      <c r="F15" s="267">
        <f>D15/C15</f>
        <v>1.3560000000000001</v>
      </c>
      <c r="G15" s="266">
        <f>'CAP total'!G15+'CAP -prio total'!G15</f>
        <v>939</v>
      </c>
      <c r="H15" s="432">
        <f>G15/D15</f>
        <v>0.46165191740412981</v>
      </c>
      <c r="I15" s="266">
        <f>'CAP total'!I15+'CAP -prio total'!I15</f>
        <v>1445</v>
      </c>
      <c r="J15" s="266">
        <f>'CAP total'!J15+'CAP -prio total'!J15</f>
        <v>39</v>
      </c>
      <c r="K15" s="266">
        <f>'CAP total'!K15+'CAP -prio total'!K15</f>
        <v>97</v>
      </c>
    </row>
    <row r="16" spans="1:11" s="1" customFormat="1" ht="28.7" customHeight="1">
      <c r="C16" s="268"/>
      <c r="D16" s="268"/>
      <c r="E16" s="268"/>
      <c r="F16" s="268"/>
      <c r="G16" s="268"/>
      <c r="H16" s="268"/>
      <c r="I16" s="268"/>
      <c r="J16" s="268"/>
      <c r="K16" s="268"/>
    </row>
  </sheetData>
  <mergeCells count="4">
    <mergeCell ref="A2:K2"/>
    <mergeCell ref="A5:A7"/>
    <mergeCell ref="A9:A11"/>
    <mergeCell ref="A13:A15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4"/>
  <dimension ref="A1:M74"/>
  <sheetViews>
    <sheetView zoomScale="90" zoomScaleNormal="90" zoomScaleSheetLayoutView="80" workbookViewId="0">
      <selection sqref="A1:M1"/>
    </sheetView>
  </sheetViews>
  <sheetFormatPr baseColWidth="10" defaultRowHeight="12.75"/>
  <cols>
    <col min="1" max="1" width="35.28515625" customWidth="1"/>
    <col min="2" max="2" width="21" customWidth="1"/>
    <col min="3" max="3" width="8.140625" customWidth="1"/>
    <col min="4" max="4" width="14.28515625" customWidth="1"/>
    <col min="5" max="5" width="15.42578125" customWidth="1"/>
    <col min="6" max="15" width="14.28515625" customWidth="1"/>
  </cols>
  <sheetData>
    <row r="1" spans="1:13" s="1" customFormat="1" ht="39.4" customHeight="1">
      <c r="A1" s="479" t="s">
        <v>215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s="1" customFormat="1" ht="4.7" customHeight="1"/>
    <row r="3" spans="1:13" s="1" customFormat="1" ht="55.9" customHeight="1">
      <c r="A3" s="216" t="s">
        <v>588</v>
      </c>
      <c r="B3" s="216" t="s">
        <v>17</v>
      </c>
      <c r="C3" s="216" t="s">
        <v>18</v>
      </c>
      <c r="D3" s="216" t="s">
        <v>19</v>
      </c>
      <c r="E3" s="216" t="s">
        <v>20</v>
      </c>
      <c r="F3" s="216" t="s">
        <v>21</v>
      </c>
      <c r="G3" s="216" t="s">
        <v>22</v>
      </c>
      <c r="H3" s="216" t="s">
        <v>23</v>
      </c>
      <c r="I3" s="216" t="s">
        <v>24</v>
      </c>
      <c r="J3" s="216" t="s">
        <v>25</v>
      </c>
      <c r="K3" s="216" t="s">
        <v>26</v>
      </c>
      <c r="L3" s="216" t="s">
        <v>27</v>
      </c>
      <c r="M3" s="216" t="s">
        <v>28</v>
      </c>
    </row>
    <row r="4" spans="1:13" s="1" customFormat="1" ht="26.65" customHeight="1">
      <c r="A4" s="217" t="s">
        <v>184</v>
      </c>
      <c r="B4" s="218" t="s">
        <v>98</v>
      </c>
      <c r="C4" s="219" t="s">
        <v>35</v>
      </c>
      <c r="D4" s="218" t="s">
        <v>43</v>
      </c>
      <c r="E4" s="220">
        <v>20</v>
      </c>
      <c r="F4" s="220">
        <v>52</v>
      </c>
      <c r="G4" s="220">
        <v>114</v>
      </c>
      <c r="H4" s="221">
        <v>2.6</v>
      </c>
      <c r="I4" s="220">
        <v>18</v>
      </c>
      <c r="J4" s="222">
        <v>0.34615384615384598</v>
      </c>
      <c r="K4" s="220">
        <v>20</v>
      </c>
      <c r="L4" s="220"/>
      <c r="M4" s="220">
        <v>4</v>
      </c>
    </row>
    <row r="5" spans="1:13" s="1" customFormat="1" ht="26.65" customHeight="1">
      <c r="A5" s="217" t="s">
        <v>185</v>
      </c>
      <c r="B5" s="218" t="s">
        <v>600</v>
      </c>
      <c r="C5" s="219" t="s">
        <v>31</v>
      </c>
      <c r="D5" s="218" t="s">
        <v>45</v>
      </c>
      <c r="E5" s="220">
        <v>10</v>
      </c>
      <c r="F5" s="220">
        <v>16</v>
      </c>
      <c r="G5" s="220">
        <v>51</v>
      </c>
      <c r="H5" s="221">
        <v>1.6</v>
      </c>
      <c r="I5" s="220">
        <v>6</v>
      </c>
      <c r="J5" s="222">
        <v>0.375</v>
      </c>
      <c r="K5" s="220">
        <v>10</v>
      </c>
      <c r="L5" s="220"/>
      <c r="M5" s="220"/>
    </row>
    <row r="6" spans="1:13" s="1" customFormat="1" ht="26.65" customHeight="1">
      <c r="A6" s="217" t="s">
        <v>186</v>
      </c>
      <c r="B6" s="218" t="s">
        <v>607</v>
      </c>
      <c r="C6" s="219" t="s">
        <v>35</v>
      </c>
      <c r="D6" s="218" t="s">
        <v>36</v>
      </c>
      <c r="E6" s="220">
        <v>24</v>
      </c>
      <c r="F6" s="220">
        <v>38</v>
      </c>
      <c r="G6" s="220">
        <v>65</v>
      </c>
      <c r="H6" s="221">
        <v>1.5833333333333299</v>
      </c>
      <c r="I6" s="220">
        <v>24</v>
      </c>
      <c r="J6" s="222">
        <v>0.63157894736842102</v>
      </c>
      <c r="K6" s="220">
        <v>24</v>
      </c>
      <c r="L6" s="220"/>
      <c r="M6" s="220"/>
    </row>
    <row r="7" spans="1:13" s="1" customFormat="1" ht="26.65" customHeight="1">
      <c r="A7" s="217" t="s">
        <v>187</v>
      </c>
      <c r="B7" s="218" t="s">
        <v>137</v>
      </c>
      <c r="C7" s="219" t="s">
        <v>31</v>
      </c>
      <c r="D7" s="218" t="s">
        <v>45</v>
      </c>
      <c r="E7" s="220">
        <v>12</v>
      </c>
      <c r="F7" s="220">
        <v>2</v>
      </c>
      <c r="G7" s="220">
        <v>14</v>
      </c>
      <c r="H7" s="221">
        <v>0.16666666666666699</v>
      </c>
      <c r="I7" s="220">
        <v>2</v>
      </c>
      <c r="J7" s="222">
        <v>1</v>
      </c>
      <c r="K7" s="220">
        <v>9</v>
      </c>
      <c r="L7" s="220">
        <v>1</v>
      </c>
      <c r="M7" s="220"/>
    </row>
    <row r="8" spans="1:13" s="1" customFormat="1" ht="26.65" customHeight="1">
      <c r="A8" s="217" t="s">
        <v>188</v>
      </c>
      <c r="B8" s="218" t="s">
        <v>144</v>
      </c>
      <c r="C8" s="219" t="s">
        <v>35</v>
      </c>
      <c r="D8" s="218" t="s">
        <v>39</v>
      </c>
      <c r="E8" s="220">
        <v>12</v>
      </c>
      <c r="F8" s="220">
        <v>5</v>
      </c>
      <c r="G8" s="220">
        <v>39</v>
      </c>
      <c r="H8" s="221">
        <v>0.41666666666666702</v>
      </c>
      <c r="I8" s="220">
        <v>5</v>
      </c>
      <c r="J8" s="222">
        <v>1</v>
      </c>
      <c r="K8" s="220">
        <v>12</v>
      </c>
      <c r="L8" s="220"/>
      <c r="M8" s="220"/>
    </row>
    <row r="9" spans="1:13" s="1" customFormat="1" ht="26.65" customHeight="1">
      <c r="A9" s="217" t="s">
        <v>189</v>
      </c>
      <c r="B9" s="218" t="s">
        <v>141</v>
      </c>
      <c r="C9" s="219" t="s">
        <v>31</v>
      </c>
      <c r="D9" s="218" t="s">
        <v>65</v>
      </c>
      <c r="E9" s="220">
        <v>24</v>
      </c>
      <c r="F9" s="220">
        <v>36</v>
      </c>
      <c r="G9" s="220">
        <v>63</v>
      </c>
      <c r="H9" s="221">
        <v>1.5</v>
      </c>
      <c r="I9" s="220">
        <v>18</v>
      </c>
      <c r="J9" s="222">
        <v>0.5</v>
      </c>
      <c r="K9" s="220">
        <v>19</v>
      </c>
      <c r="L9" s="220"/>
      <c r="M9" s="220"/>
    </row>
    <row r="10" spans="1:13" s="1" customFormat="1" ht="26.65" customHeight="1">
      <c r="A10" s="217" t="s">
        <v>190</v>
      </c>
      <c r="B10" s="218" t="s">
        <v>64</v>
      </c>
      <c r="C10" s="219" t="s">
        <v>31</v>
      </c>
      <c r="D10" s="218" t="s">
        <v>65</v>
      </c>
      <c r="E10" s="220">
        <v>10</v>
      </c>
      <c r="F10" s="220">
        <v>11</v>
      </c>
      <c r="G10" s="220">
        <v>54</v>
      </c>
      <c r="H10" s="221">
        <v>1.1000000000000001</v>
      </c>
      <c r="I10" s="220">
        <v>8</v>
      </c>
      <c r="J10" s="222">
        <v>0.72727272727272696</v>
      </c>
      <c r="K10" s="220">
        <v>10</v>
      </c>
      <c r="L10" s="220"/>
      <c r="M10" s="220"/>
    </row>
    <row r="11" spans="1:13" s="1" customFormat="1" ht="26.65" customHeight="1">
      <c r="A11" s="217" t="s">
        <v>190</v>
      </c>
      <c r="B11" s="218" t="s">
        <v>144</v>
      </c>
      <c r="C11" s="219" t="s">
        <v>35</v>
      </c>
      <c r="D11" s="218" t="s">
        <v>39</v>
      </c>
      <c r="E11" s="220">
        <v>7</v>
      </c>
      <c r="F11" s="220">
        <v>21</v>
      </c>
      <c r="G11" s="220">
        <v>101</v>
      </c>
      <c r="H11" s="221">
        <v>3</v>
      </c>
      <c r="I11" s="220">
        <v>5</v>
      </c>
      <c r="J11" s="222">
        <v>0.238095238095238</v>
      </c>
      <c r="K11" s="220">
        <v>7</v>
      </c>
      <c r="L11" s="220"/>
      <c r="M11" s="220"/>
    </row>
    <row r="12" spans="1:13" s="1" customFormat="1" ht="26.65" customHeight="1">
      <c r="A12" s="217" t="s">
        <v>190</v>
      </c>
      <c r="B12" s="218" t="s">
        <v>168</v>
      </c>
      <c r="C12" s="219" t="s">
        <v>35</v>
      </c>
      <c r="D12" s="218" t="s">
        <v>67</v>
      </c>
      <c r="E12" s="220">
        <v>6</v>
      </c>
      <c r="F12" s="220">
        <v>20</v>
      </c>
      <c r="G12" s="220">
        <v>63</v>
      </c>
      <c r="H12" s="221">
        <v>3.3333333333333299</v>
      </c>
      <c r="I12" s="220">
        <v>4</v>
      </c>
      <c r="J12" s="222">
        <v>0.2</v>
      </c>
      <c r="K12" s="220">
        <v>6</v>
      </c>
      <c r="L12" s="220"/>
      <c r="M12" s="220"/>
    </row>
    <row r="13" spans="1:13" s="1" customFormat="1" ht="26.65" customHeight="1">
      <c r="A13" s="217" t="s">
        <v>190</v>
      </c>
      <c r="B13" s="218" t="s">
        <v>137</v>
      </c>
      <c r="C13" s="219" t="s">
        <v>31</v>
      </c>
      <c r="D13" s="218" t="s">
        <v>45</v>
      </c>
      <c r="E13" s="220">
        <v>20</v>
      </c>
      <c r="F13" s="220">
        <v>9</v>
      </c>
      <c r="G13" s="220">
        <v>79</v>
      </c>
      <c r="H13" s="221">
        <v>0.45</v>
      </c>
      <c r="I13" s="220">
        <v>9</v>
      </c>
      <c r="J13" s="222">
        <v>1</v>
      </c>
      <c r="K13" s="220">
        <v>20</v>
      </c>
      <c r="L13" s="220"/>
      <c r="M13" s="220"/>
    </row>
    <row r="14" spans="1:13" s="1" customFormat="1" ht="26.65" customHeight="1">
      <c r="A14" s="217" t="s">
        <v>190</v>
      </c>
      <c r="B14" s="218" t="s">
        <v>153</v>
      </c>
      <c r="C14" s="219" t="s">
        <v>31</v>
      </c>
      <c r="D14" s="218" t="s">
        <v>86</v>
      </c>
      <c r="E14" s="220">
        <v>11</v>
      </c>
      <c r="F14" s="220">
        <v>14</v>
      </c>
      <c r="G14" s="220">
        <v>47</v>
      </c>
      <c r="H14" s="221">
        <v>1.27272727272727</v>
      </c>
      <c r="I14" s="220">
        <v>9</v>
      </c>
      <c r="J14" s="222">
        <v>0.64285714285714302</v>
      </c>
      <c r="K14" s="220">
        <v>11</v>
      </c>
      <c r="L14" s="220"/>
      <c r="M14" s="220"/>
    </row>
    <row r="15" spans="1:13" s="1" customFormat="1" ht="26.65" customHeight="1">
      <c r="A15" s="217" t="s">
        <v>190</v>
      </c>
      <c r="B15" s="218" t="s">
        <v>176</v>
      </c>
      <c r="C15" s="219" t="s">
        <v>35</v>
      </c>
      <c r="D15" s="218" t="s">
        <v>52</v>
      </c>
      <c r="E15" s="220">
        <v>12</v>
      </c>
      <c r="F15" s="220">
        <v>18</v>
      </c>
      <c r="G15" s="220">
        <v>68</v>
      </c>
      <c r="H15" s="221">
        <v>1.5</v>
      </c>
      <c r="I15" s="220">
        <v>8</v>
      </c>
      <c r="J15" s="222">
        <v>0.44444444444444398</v>
      </c>
      <c r="K15" s="220">
        <v>12</v>
      </c>
      <c r="L15" s="220"/>
      <c r="M15" s="220"/>
    </row>
    <row r="16" spans="1:13" s="1" customFormat="1" ht="26.65" customHeight="1">
      <c r="A16" s="217" t="s">
        <v>190</v>
      </c>
      <c r="B16" s="218" t="s">
        <v>107</v>
      </c>
      <c r="C16" s="219" t="s">
        <v>31</v>
      </c>
      <c r="D16" s="218" t="s">
        <v>32</v>
      </c>
      <c r="E16" s="220">
        <v>10</v>
      </c>
      <c r="F16" s="220">
        <v>28</v>
      </c>
      <c r="G16" s="220">
        <v>128</v>
      </c>
      <c r="H16" s="221">
        <v>2.8</v>
      </c>
      <c r="I16" s="220">
        <v>6</v>
      </c>
      <c r="J16" s="222">
        <v>0.214285714285714</v>
      </c>
      <c r="K16" s="220">
        <v>10</v>
      </c>
      <c r="L16" s="220"/>
      <c r="M16" s="220"/>
    </row>
    <row r="17" spans="1:13" s="1" customFormat="1" ht="26.65" customHeight="1">
      <c r="A17" s="217" t="s">
        <v>191</v>
      </c>
      <c r="B17" s="218" t="s">
        <v>47</v>
      </c>
      <c r="C17" s="219" t="s">
        <v>31</v>
      </c>
      <c r="D17" s="218" t="s">
        <v>45</v>
      </c>
      <c r="E17" s="220">
        <v>8</v>
      </c>
      <c r="F17" s="220">
        <v>18</v>
      </c>
      <c r="G17" s="220">
        <v>62</v>
      </c>
      <c r="H17" s="221">
        <v>2.25</v>
      </c>
      <c r="I17" s="220">
        <v>5</v>
      </c>
      <c r="J17" s="222">
        <v>0.27777777777777801</v>
      </c>
      <c r="K17" s="220">
        <v>8</v>
      </c>
      <c r="L17" s="220"/>
      <c r="M17" s="220"/>
    </row>
    <row r="18" spans="1:13" s="1" customFormat="1" ht="26.65" customHeight="1">
      <c r="A18" s="217" t="s">
        <v>191</v>
      </c>
      <c r="B18" s="218" t="s">
        <v>141</v>
      </c>
      <c r="C18" s="219" t="s">
        <v>31</v>
      </c>
      <c r="D18" s="218" t="s">
        <v>65</v>
      </c>
      <c r="E18" s="220">
        <v>13</v>
      </c>
      <c r="F18" s="220">
        <v>10</v>
      </c>
      <c r="G18" s="220">
        <v>65</v>
      </c>
      <c r="H18" s="221">
        <v>0.76923076923076905</v>
      </c>
      <c r="I18" s="220">
        <v>6</v>
      </c>
      <c r="J18" s="222">
        <v>0.6</v>
      </c>
      <c r="K18" s="220">
        <v>13</v>
      </c>
      <c r="L18" s="220"/>
      <c r="M18" s="220"/>
    </row>
    <row r="19" spans="1:13" s="1" customFormat="1" ht="26.65" customHeight="1">
      <c r="A19" s="217" t="s">
        <v>191</v>
      </c>
      <c r="B19" s="218" t="s">
        <v>152</v>
      </c>
      <c r="C19" s="219" t="s">
        <v>31</v>
      </c>
      <c r="D19" s="218" t="s">
        <v>32</v>
      </c>
      <c r="E19" s="220">
        <v>10</v>
      </c>
      <c r="F19" s="220">
        <v>30</v>
      </c>
      <c r="G19" s="220">
        <v>126</v>
      </c>
      <c r="H19" s="221">
        <v>3</v>
      </c>
      <c r="I19" s="220">
        <v>9</v>
      </c>
      <c r="J19" s="222">
        <v>0.3</v>
      </c>
      <c r="K19" s="220">
        <v>10</v>
      </c>
      <c r="L19" s="220"/>
      <c r="M19" s="220"/>
    </row>
    <row r="20" spans="1:13" s="1" customFormat="1" ht="26.65" customHeight="1">
      <c r="A20" s="217" t="s">
        <v>191</v>
      </c>
      <c r="B20" s="218" t="s">
        <v>89</v>
      </c>
      <c r="C20" s="219" t="s">
        <v>31</v>
      </c>
      <c r="D20" s="218" t="s">
        <v>90</v>
      </c>
      <c r="E20" s="220">
        <v>13</v>
      </c>
      <c r="F20" s="220">
        <v>14</v>
      </c>
      <c r="G20" s="220">
        <v>62</v>
      </c>
      <c r="H20" s="221">
        <v>1.07692307692308</v>
      </c>
      <c r="I20" s="220">
        <v>9</v>
      </c>
      <c r="J20" s="222">
        <v>0.64285714285714302</v>
      </c>
      <c r="K20" s="220">
        <v>13</v>
      </c>
      <c r="L20" s="220"/>
      <c r="M20" s="220"/>
    </row>
    <row r="21" spans="1:13" s="1" customFormat="1" ht="26.65" customHeight="1">
      <c r="A21" s="217" t="s">
        <v>191</v>
      </c>
      <c r="B21" s="218" t="s">
        <v>51</v>
      </c>
      <c r="C21" s="219" t="s">
        <v>35</v>
      </c>
      <c r="D21" s="218" t="s">
        <v>52</v>
      </c>
      <c r="E21" s="220">
        <v>10</v>
      </c>
      <c r="F21" s="220">
        <v>12</v>
      </c>
      <c r="G21" s="220">
        <v>51</v>
      </c>
      <c r="H21" s="221">
        <v>1.2</v>
      </c>
      <c r="I21" s="220">
        <v>6</v>
      </c>
      <c r="J21" s="222">
        <v>0.5</v>
      </c>
      <c r="K21" s="220">
        <v>10</v>
      </c>
      <c r="L21" s="220"/>
      <c r="M21" s="220"/>
    </row>
    <row r="22" spans="1:13" s="1" customFormat="1" ht="26.65" customHeight="1">
      <c r="A22" s="217" t="s">
        <v>191</v>
      </c>
      <c r="B22" s="218" t="s">
        <v>142</v>
      </c>
      <c r="C22" s="219" t="s">
        <v>35</v>
      </c>
      <c r="D22" s="218" t="s">
        <v>36</v>
      </c>
      <c r="E22" s="220">
        <v>8</v>
      </c>
      <c r="F22" s="220">
        <v>34</v>
      </c>
      <c r="G22" s="220">
        <v>169</v>
      </c>
      <c r="H22" s="221">
        <v>4.25</v>
      </c>
      <c r="I22" s="220">
        <v>2</v>
      </c>
      <c r="J22" s="222">
        <v>5.8823529411764698E-2</v>
      </c>
      <c r="K22" s="220">
        <v>8</v>
      </c>
      <c r="L22" s="220"/>
      <c r="M22" s="220"/>
    </row>
    <row r="23" spans="1:13" s="1" customFormat="1" ht="26.65" customHeight="1">
      <c r="A23" s="217" t="s">
        <v>192</v>
      </c>
      <c r="B23" s="218" t="s">
        <v>607</v>
      </c>
      <c r="C23" s="219" t="s">
        <v>35</v>
      </c>
      <c r="D23" s="218" t="s">
        <v>36</v>
      </c>
      <c r="E23" s="220">
        <v>12</v>
      </c>
      <c r="F23" s="220">
        <v>7</v>
      </c>
      <c r="G23" s="220">
        <v>32</v>
      </c>
      <c r="H23" s="221">
        <v>0.58333333333333304</v>
      </c>
      <c r="I23" s="220">
        <v>6</v>
      </c>
      <c r="J23" s="222">
        <v>0.85714285714285698</v>
      </c>
      <c r="K23" s="220">
        <v>12</v>
      </c>
      <c r="L23" s="220"/>
      <c r="M23" s="220"/>
    </row>
    <row r="24" spans="1:13" s="1" customFormat="1" ht="26.65" customHeight="1">
      <c r="A24" s="217" t="s">
        <v>192</v>
      </c>
      <c r="B24" s="218" t="s">
        <v>92</v>
      </c>
      <c r="C24" s="219" t="s">
        <v>31</v>
      </c>
      <c r="D24" s="218" t="s">
        <v>41</v>
      </c>
      <c r="E24" s="220">
        <v>12</v>
      </c>
      <c r="F24" s="220">
        <v>16</v>
      </c>
      <c r="G24" s="220">
        <v>56</v>
      </c>
      <c r="H24" s="221">
        <v>1.3333333333333299</v>
      </c>
      <c r="I24" s="220">
        <v>10</v>
      </c>
      <c r="J24" s="222">
        <v>0.625</v>
      </c>
      <c r="K24" s="220">
        <v>12</v>
      </c>
      <c r="L24" s="220"/>
      <c r="M24" s="220"/>
    </row>
    <row r="25" spans="1:13" s="1" customFormat="1" ht="26.65" customHeight="1">
      <c r="A25" s="217" t="s">
        <v>193</v>
      </c>
      <c r="B25" s="218" t="s">
        <v>607</v>
      </c>
      <c r="C25" s="219" t="s">
        <v>35</v>
      </c>
      <c r="D25" s="218" t="s">
        <v>36</v>
      </c>
      <c r="E25" s="220">
        <v>13</v>
      </c>
      <c r="F25" s="220">
        <v>15</v>
      </c>
      <c r="G25" s="220">
        <v>28</v>
      </c>
      <c r="H25" s="221">
        <v>1.15384615384615</v>
      </c>
      <c r="I25" s="220">
        <v>6</v>
      </c>
      <c r="J25" s="222">
        <v>0.4</v>
      </c>
      <c r="K25" s="220">
        <v>8</v>
      </c>
      <c r="L25" s="220">
        <v>5</v>
      </c>
      <c r="M25" s="220"/>
    </row>
    <row r="26" spans="1:13" s="1" customFormat="1" ht="26.65" customHeight="1">
      <c r="A26" s="217" t="s">
        <v>194</v>
      </c>
      <c r="B26" s="218" t="s">
        <v>140</v>
      </c>
      <c r="C26" s="219" t="s">
        <v>35</v>
      </c>
      <c r="D26" s="218" t="s">
        <v>72</v>
      </c>
      <c r="E26" s="220">
        <v>9</v>
      </c>
      <c r="F26" s="220">
        <v>16</v>
      </c>
      <c r="G26" s="220">
        <v>72</v>
      </c>
      <c r="H26" s="221">
        <v>1.7777777777777799</v>
      </c>
      <c r="I26" s="220">
        <v>3</v>
      </c>
      <c r="J26" s="222">
        <v>0.1875</v>
      </c>
      <c r="K26" s="220">
        <v>9</v>
      </c>
      <c r="L26" s="220"/>
      <c r="M26" s="220"/>
    </row>
    <row r="27" spans="1:13" s="1" customFormat="1" ht="26.65" customHeight="1">
      <c r="A27" s="217" t="s">
        <v>194</v>
      </c>
      <c r="B27" s="218" t="s">
        <v>137</v>
      </c>
      <c r="C27" s="219" t="s">
        <v>31</v>
      </c>
      <c r="D27" s="218" t="s">
        <v>45</v>
      </c>
      <c r="E27" s="220">
        <v>9</v>
      </c>
      <c r="F27" s="220">
        <v>4</v>
      </c>
      <c r="G27" s="220">
        <v>38</v>
      </c>
      <c r="H27" s="221">
        <v>0.44444444444444398</v>
      </c>
      <c r="I27" s="220">
        <v>2</v>
      </c>
      <c r="J27" s="222">
        <v>0.5</v>
      </c>
      <c r="K27" s="220">
        <v>9</v>
      </c>
      <c r="L27" s="220"/>
      <c r="M27" s="220"/>
    </row>
    <row r="28" spans="1:13" s="1" customFormat="1" ht="26.65" customHeight="1">
      <c r="A28" s="217" t="s">
        <v>195</v>
      </c>
      <c r="B28" s="218" t="s">
        <v>82</v>
      </c>
      <c r="C28" s="219" t="s">
        <v>31</v>
      </c>
      <c r="D28" s="218" t="s">
        <v>83</v>
      </c>
      <c r="E28" s="220">
        <v>8</v>
      </c>
      <c r="F28" s="220">
        <v>19</v>
      </c>
      <c r="G28" s="220">
        <v>53</v>
      </c>
      <c r="H28" s="221">
        <v>2.375</v>
      </c>
      <c r="I28" s="220">
        <v>8</v>
      </c>
      <c r="J28" s="222">
        <v>0.42105263157894701</v>
      </c>
      <c r="K28" s="220">
        <v>8</v>
      </c>
      <c r="L28" s="220"/>
      <c r="M28" s="220"/>
    </row>
    <row r="29" spans="1:13" s="1" customFormat="1" ht="26.65" customHeight="1">
      <c r="A29" s="217" t="s">
        <v>195</v>
      </c>
      <c r="B29" s="218" t="s">
        <v>138</v>
      </c>
      <c r="C29" s="219" t="s">
        <v>35</v>
      </c>
      <c r="D29" s="218" t="s">
        <v>67</v>
      </c>
      <c r="E29" s="220">
        <v>9</v>
      </c>
      <c r="F29" s="220">
        <v>4</v>
      </c>
      <c r="G29" s="220">
        <v>21</v>
      </c>
      <c r="H29" s="221">
        <v>0.44444444444444398</v>
      </c>
      <c r="I29" s="220">
        <v>4</v>
      </c>
      <c r="J29" s="222">
        <v>1</v>
      </c>
      <c r="K29" s="220">
        <v>9</v>
      </c>
      <c r="L29" s="220"/>
      <c r="M29" s="220"/>
    </row>
    <row r="30" spans="1:13" s="1" customFormat="1" ht="26.65" customHeight="1">
      <c r="A30" s="217" t="s">
        <v>195</v>
      </c>
      <c r="B30" s="218" t="s">
        <v>89</v>
      </c>
      <c r="C30" s="219" t="s">
        <v>31</v>
      </c>
      <c r="D30" s="218" t="s">
        <v>90</v>
      </c>
      <c r="E30" s="220">
        <v>12</v>
      </c>
      <c r="F30" s="220">
        <v>6</v>
      </c>
      <c r="G30" s="220">
        <v>24</v>
      </c>
      <c r="H30" s="221">
        <v>0.5</v>
      </c>
      <c r="I30" s="220">
        <v>6</v>
      </c>
      <c r="J30" s="222">
        <v>1</v>
      </c>
      <c r="K30" s="220">
        <v>11</v>
      </c>
      <c r="L30" s="220">
        <v>1</v>
      </c>
      <c r="M30" s="220"/>
    </row>
    <row r="31" spans="1:13" s="1" customFormat="1" ht="26.65" customHeight="1">
      <c r="A31" s="217" t="s">
        <v>196</v>
      </c>
      <c r="B31" s="218" t="s">
        <v>82</v>
      </c>
      <c r="C31" s="219" t="s">
        <v>31</v>
      </c>
      <c r="D31" s="218" t="s">
        <v>83</v>
      </c>
      <c r="E31" s="220">
        <v>11</v>
      </c>
      <c r="F31" s="220">
        <v>8</v>
      </c>
      <c r="G31" s="220">
        <v>32</v>
      </c>
      <c r="H31" s="221">
        <v>0.72727272727272696</v>
      </c>
      <c r="I31" s="220">
        <v>6</v>
      </c>
      <c r="J31" s="222">
        <v>0.75</v>
      </c>
      <c r="K31" s="220">
        <v>11</v>
      </c>
      <c r="L31" s="220"/>
      <c r="M31" s="220"/>
    </row>
    <row r="32" spans="1:13" s="1" customFormat="1" ht="26.65" customHeight="1">
      <c r="A32" s="217" t="s">
        <v>196</v>
      </c>
      <c r="B32" s="218" t="s">
        <v>142</v>
      </c>
      <c r="C32" s="219" t="s">
        <v>35</v>
      </c>
      <c r="D32" s="218" t="s">
        <v>36</v>
      </c>
      <c r="E32" s="220">
        <v>6</v>
      </c>
      <c r="F32" s="220">
        <v>5</v>
      </c>
      <c r="G32" s="220">
        <v>46</v>
      </c>
      <c r="H32" s="221">
        <v>0.83333333333333304</v>
      </c>
      <c r="I32" s="220">
        <v>2</v>
      </c>
      <c r="J32" s="222">
        <v>0.4</v>
      </c>
      <c r="K32" s="220">
        <v>6</v>
      </c>
      <c r="L32" s="220"/>
      <c r="M32" s="220"/>
    </row>
    <row r="33" spans="1:13" s="1" customFormat="1" ht="26.65" customHeight="1">
      <c r="A33" s="217" t="s">
        <v>197</v>
      </c>
      <c r="B33" s="218" t="s">
        <v>141</v>
      </c>
      <c r="C33" s="219" t="s">
        <v>31</v>
      </c>
      <c r="D33" s="218" t="s">
        <v>65</v>
      </c>
      <c r="E33" s="220">
        <v>8</v>
      </c>
      <c r="F33" s="220">
        <v>7</v>
      </c>
      <c r="G33" s="220">
        <v>29</v>
      </c>
      <c r="H33" s="221">
        <v>0.875</v>
      </c>
      <c r="I33" s="220">
        <v>6</v>
      </c>
      <c r="J33" s="222">
        <v>0.85714285714285698</v>
      </c>
      <c r="K33" s="220">
        <v>8</v>
      </c>
      <c r="L33" s="220"/>
      <c r="M33" s="220"/>
    </row>
    <row r="34" spans="1:13" s="1" customFormat="1" ht="26.65" customHeight="1">
      <c r="A34" s="217" t="s">
        <v>198</v>
      </c>
      <c r="B34" s="218" t="s">
        <v>152</v>
      </c>
      <c r="C34" s="219" t="s">
        <v>31</v>
      </c>
      <c r="D34" s="218" t="s">
        <v>32</v>
      </c>
      <c r="E34" s="220">
        <v>6</v>
      </c>
      <c r="F34" s="220">
        <v>33</v>
      </c>
      <c r="G34" s="220">
        <v>140</v>
      </c>
      <c r="H34" s="221">
        <v>5.5</v>
      </c>
      <c r="I34" s="220">
        <v>5</v>
      </c>
      <c r="J34" s="222">
        <v>0.15151515151515199</v>
      </c>
      <c r="K34" s="220">
        <v>6</v>
      </c>
      <c r="L34" s="220"/>
      <c r="M34" s="220"/>
    </row>
    <row r="35" spans="1:13" s="1" customFormat="1" ht="26.65" customHeight="1">
      <c r="A35" s="217" t="s">
        <v>198</v>
      </c>
      <c r="B35" s="218" t="s">
        <v>138</v>
      </c>
      <c r="C35" s="219" t="s">
        <v>35</v>
      </c>
      <c r="D35" s="218" t="s">
        <v>67</v>
      </c>
      <c r="E35" s="220">
        <v>7</v>
      </c>
      <c r="F35" s="220">
        <v>28</v>
      </c>
      <c r="G35" s="220">
        <v>76</v>
      </c>
      <c r="H35" s="221">
        <v>4</v>
      </c>
      <c r="I35" s="220">
        <v>6</v>
      </c>
      <c r="J35" s="222">
        <v>0.214285714285714</v>
      </c>
      <c r="K35" s="220">
        <v>7</v>
      </c>
      <c r="L35" s="220"/>
      <c r="M35" s="220"/>
    </row>
    <row r="36" spans="1:13" s="1" customFormat="1" ht="26.65" customHeight="1">
      <c r="A36" s="217" t="s">
        <v>199</v>
      </c>
      <c r="B36" s="218" t="s">
        <v>92</v>
      </c>
      <c r="C36" s="219" t="s">
        <v>31</v>
      </c>
      <c r="D36" s="218" t="s">
        <v>41</v>
      </c>
      <c r="E36" s="220">
        <v>9</v>
      </c>
      <c r="F36" s="220">
        <v>1</v>
      </c>
      <c r="G36" s="220">
        <v>40</v>
      </c>
      <c r="H36" s="221">
        <v>0.11111111111111099</v>
      </c>
      <c r="I36" s="220">
        <v>1</v>
      </c>
      <c r="J36" s="222">
        <v>1</v>
      </c>
      <c r="K36" s="220">
        <v>9</v>
      </c>
      <c r="L36" s="220"/>
      <c r="M36" s="220"/>
    </row>
    <row r="37" spans="1:13" s="1" customFormat="1" ht="26.65" customHeight="1">
      <c r="A37" s="217" t="s">
        <v>200</v>
      </c>
      <c r="B37" s="218" t="s">
        <v>138</v>
      </c>
      <c r="C37" s="219" t="s">
        <v>35</v>
      </c>
      <c r="D37" s="218" t="s">
        <v>67</v>
      </c>
      <c r="E37" s="220">
        <v>8</v>
      </c>
      <c r="F37" s="220">
        <v>3</v>
      </c>
      <c r="G37" s="220">
        <v>28</v>
      </c>
      <c r="H37" s="221">
        <v>0.375</v>
      </c>
      <c r="I37" s="220">
        <v>3</v>
      </c>
      <c r="J37" s="222">
        <v>1</v>
      </c>
      <c r="K37" s="220">
        <v>8</v>
      </c>
      <c r="L37" s="220"/>
      <c r="M37" s="220"/>
    </row>
    <row r="38" spans="1:13" s="1" customFormat="1" ht="26.65" customHeight="1">
      <c r="A38" s="217" t="s">
        <v>200</v>
      </c>
      <c r="B38" s="218" t="s">
        <v>92</v>
      </c>
      <c r="C38" s="219" t="s">
        <v>31</v>
      </c>
      <c r="D38" s="218" t="s">
        <v>41</v>
      </c>
      <c r="E38" s="220">
        <v>11</v>
      </c>
      <c r="F38" s="220">
        <v>5</v>
      </c>
      <c r="G38" s="220">
        <v>48</v>
      </c>
      <c r="H38" s="221">
        <v>0.45454545454545497</v>
      </c>
      <c r="I38" s="220">
        <v>3</v>
      </c>
      <c r="J38" s="222">
        <v>0.6</v>
      </c>
      <c r="K38" s="220">
        <v>11</v>
      </c>
      <c r="L38" s="220"/>
      <c r="M38" s="220"/>
    </row>
    <row r="39" spans="1:13" s="1" customFormat="1" ht="26.65" customHeight="1">
      <c r="A39" s="217" t="s">
        <v>200</v>
      </c>
      <c r="B39" s="218" t="s">
        <v>142</v>
      </c>
      <c r="C39" s="219" t="s">
        <v>35</v>
      </c>
      <c r="D39" s="218" t="s">
        <v>36</v>
      </c>
      <c r="E39" s="220">
        <v>10</v>
      </c>
      <c r="F39" s="220">
        <v>12</v>
      </c>
      <c r="G39" s="220">
        <v>56</v>
      </c>
      <c r="H39" s="221">
        <v>1.2</v>
      </c>
      <c r="I39" s="220">
        <v>5</v>
      </c>
      <c r="J39" s="222">
        <v>0.41666666666666702</v>
      </c>
      <c r="K39" s="220">
        <v>10</v>
      </c>
      <c r="L39" s="220"/>
      <c r="M39" s="220"/>
    </row>
    <row r="40" spans="1:13" s="1" customFormat="1" ht="26.65" customHeight="1">
      <c r="A40" s="217" t="s">
        <v>201</v>
      </c>
      <c r="B40" s="218" t="s">
        <v>140</v>
      </c>
      <c r="C40" s="219" t="s">
        <v>35</v>
      </c>
      <c r="D40" s="218" t="s">
        <v>72</v>
      </c>
      <c r="E40" s="220">
        <v>8</v>
      </c>
      <c r="F40" s="220">
        <v>6</v>
      </c>
      <c r="G40" s="220">
        <v>30</v>
      </c>
      <c r="H40" s="221">
        <v>0.75</v>
      </c>
      <c r="I40" s="220">
        <v>5</v>
      </c>
      <c r="J40" s="222">
        <v>0.83333333333333304</v>
      </c>
      <c r="K40" s="220">
        <v>8</v>
      </c>
      <c r="L40" s="220"/>
      <c r="M40" s="220"/>
    </row>
    <row r="41" spans="1:13" s="1" customFormat="1" ht="26.65" customHeight="1">
      <c r="A41" s="217" t="s">
        <v>201</v>
      </c>
      <c r="B41" s="218" t="s">
        <v>141</v>
      </c>
      <c r="C41" s="219" t="s">
        <v>31</v>
      </c>
      <c r="D41" s="218" t="s">
        <v>65</v>
      </c>
      <c r="E41" s="220">
        <v>11</v>
      </c>
      <c r="F41" s="220">
        <v>8</v>
      </c>
      <c r="G41" s="220">
        <v>27</v>
      </c>
      <c r="H41" s="221">
        <v>0.72727272727272696</v>
      </c>
      <c r="I41" s="220">
        <v>5</v>
      </c>
      <c r="J41" s="222">
        <v>0.625</v>
      </c>
      <c r="K41" s="220">
        <v>11</v>
      </c>
      <c r="L41" s="220"/>
      <c r="M41" s="220"/>
    </row>
    <row r="42" spans="1:13" s="1" customFormat="1" ht="26.65" customHeight="1">
      <c r="A42" s="217" t="s">
        <v>202</v>
      </c>
      <c r="B42" s="218" t="s">
        <v>134</v>
      </c>
      <c r="C42" s="219" t="s">
        <v>31</v>
      </c>
      <c r="D42" s="218" t="s">
        <v>135</v>
      </c>
      <c r="E42" s="220">
        <v>10</v>
      </c>
      <c r="F42" s="220">
        <v>13</v>
      </c>
      <c r="G42" s="220">
        <v>52</v>
      </c>
      <c r="H42" s="221">
        <v>1.3</v>
      </c>
      <c r="I42" s="220">
        <v>6</v>
      </c>
      <c r="J42" s="222">
        <v>0.46153846153846201</v>
      </c>
      <c r="K42" s="220">
        <v>10</v>
      </c>
      <c r="L42" s="220"/>
      <c r="M42" s="220"/>
    </row>
    <row r="43" spans="1:13" s="1" customFormat="1" ht="26.65" customHeight="1">
      <c r="A43" s="217" t="s">
        <v>202</v>
      </c>
      <c r="B43" s="218" t="s">
        <v>148</v>
      </c>
      <c r="C43" s="219" t="s">
        <v>35</v>
      </c>
      <c r="D43" s="218" t="s">
        <v>72</v>
      </c>
      <c r="E43" s="220">
        <v>7</v>
      </c>
      <c r="F43" s="220">
        <v>11</v>
      </c>
      <c r="G43" s="220">
        <v>57</v>
      </c>
      <c r="H43" s="221">
        <v>1.5714285714285701</v>
      </c>
      <c r="I43" s="220">
        <v>2</v>
      </c>
      <c r="J43" s="222">
        <v>0.18181818181818199</v>
      </c>
      <c r="K43" s="220">
        <v>7</v>
      </c>
      <c r="L43" s="220"/>
      <c r="M43" s="220"/>
    </row>
    <row r="44" spans="1:13" s="1" customFormat="1" ht="26.65" customHeight="1">
      <c r="A44" s="217" t="s">
        <v>202</v>
      </c>
      <c r="B44" s="218" t="s">
        <v>149</v>
      </c>
      <c r="C44" s="219" t="s">
        <v>35</v>
      </c>
      <c r="D44" s="218" t="s">
        <v>36</v>
      </c>
      <c r="E44" s="220">
        <v>10</v>
      </c>
      <c r="F44" s="220">
        <v>16</v>
      </c>
      <c r="G44" s="220">
        <v>69</v>
      </c>
      <c r="H44" s="221">
        <v>1.6</v>
      </c>
      <c r="I44" s="220">
        <v>5</v>
      </c>
      <c r="J44" s="222">
        <v>0.3125</v>
      </c>
      <c r="K44" s="220">
        <v>10</v>
      </c>
      <c r="L44" s="220"/>
      <c r="M44" s="220"/>
    </row>
    <row r="45" spans="1:13" s="1" customFormat="1" ht="26.65" customHeight="1">
      <c r="A45" s="217" t="s">
        <v>203</v>
      </c>
      <c r="B45" s="218" t="s">
        <v>51</v>
      </c>
      <c r="C45" s="219" t="s">
        <v>35</v>
      </c>
      <c r="D45" s="218" t="s">
        <v>52</v>
      </c>
      <c r="E45" s="220">
        <v>10</v>
      </c>
      <c r="F45" s="220">
        <v>1</v>
      </c>
      <c r="G45" s="220">
        <v>29</v>
      </c>
      <c r="H45" s="221">
        <v>0.1</v>
      </c>
      <c r="I45" s="220">
        <v>1</v>
      </c>
      <c r="J45" s="222">
        <v>1</v>
      </c>
      <c r="K45" s="220">
        <v>6</v>
      </c>
      <c r="L45" s="220">
        <v>4</v>
      </c>
      <c r="M45" s="220"/>
    </row>
    <row r="46" spans="1:13" s="1" customFormat="1" ht="26.65" customHeight="1">
      <c r="A46" s="217" t="s">
        <v>204</v>
      </c>
      <c r="B46" s="218" t="s">
        <v>137</v>
      </c>
      <c r="C46" s="219" t="s">
        <v>31</v>
      </c>
      <c r="D46" s="218" t="s">
        <v>45</v>
      </c>
      <c r="E46" s="220">
        <v>8</v>
      </c>
      <c r="F46" s="220">
        <v>6</v>
      </c>
      <c r="G46" s="220">
        <v>32</v>
      </c>
      <c r="H46" s="221">
        <v>0.75</v>
      </c>
      <c r="I46" s="220">
        <v>4</v>
      </c>
      <c r="J46" s="222">
        <v>0.66666666666666696</v>
      </c>
      <c r="K46" s="220">
        <v>8</v>
      </c>
      <c r="L46" s="220"/>
      <c r="M46" s="220"/>
    </row>
    <row r="47" spans="1:13" s="1" customFormat="1" ht="26.65" customHeight="1">
      <c r="A47" s="217" t="s">
        <v>205</v>
      </c>
      <c r="B47" s="218" t="s">
        <v>152</v>
      </c>
      <c r="C47" s="219" t="s">
        <v>31</v>
      </c>
      <c r="D47" s="218" t="s">
        <v>32</v>
      </c>
      <c r="E47" s="220">
        <v>9</v>
      </c>
      <c r="F47" s="220">
        <v>27</v>
      </c>
      <c r="G47" s="220">
        <v>78</v>
      </c>
      <c r="H47" s="221">
        <v>3</v>
      </c>
      <c r="I47" s="220">
        <v>9</v>
      </c>
      <c r="J47" s="222">
        <v>0.33333333333333298</v>
      </c>
      <c r="K47" s="220">
        <v>9</v>
      </c>
      <c r="L47" s="220"/>
      <c r="M47" s="220"/>
    </row>
    <row r="48" spans="1:13" s="1" customFormat="1" ht="26.65" customHeight="1">
      <c r="A48" s="217" t="s">
        <v>205</v>
      </c>
      <c r="B48" s="218" t="s">
        <v>89</v>
      </c>
      <c r="C48" s="219" t="s">
        <v>31</v>
      </c>
      <c r="D48" s="218" t="s">
        <v>90</v>
      </c>
      <c r="E48" s="220">
        <v>12</v>
      </c>
      <c r="F48" s="220">
        <v>7</v>
      </c>
      <c r="G48" s="220">
        <v>29</v>
      </c>
      <c r="H48" s="221">
        <v>0.58333333333333304</v>
      </c>
      <c r="I48" s="220">
        <v>7</v>
      </c>
      <c r="J48" s="222">
        <v>1</v>
      </c>
      <c r="K48" s="220">
        <v>9</v>
      </c>
      <c r="L48" s="220">
        <v>3</v>
      </c>
      <c r="M48" s="220"/>
    </row>
    <row r="49" spans="1:13" s="1" customFormat="1" ht="26.65" customHeight="1">
      <c r="A49" s="217" t="s">
        <v>205</v>
      </c>
      <c r="B49" s="218" t="s">
        <v>142</v>
      </c>
      <c r="C49" s="219" t="s">
        <v>35</v>
      </c>
      <c r="D49" s="218" t="s">
        <v>36</v>
      </c>
      <c r="E49" s="220">
        <v>10</v>
      </c>
      <c r="F49" s="220">
        <v>41</v>
      </c>
      <c r="G49" s="220">
        <v>146</v>
      </c>
      <c r="H49" s="221">
        <v>4.0999999999999996</v>
      </c>
      <c r="I49" s="220">
        <v>8</v>
      </c>
      <c r="J49" s="222">
        <v>0.19512195121951201</v>
      </c>
      <c r="K49" s="220">
        <v>10</v>
      </c>
      <c r="L49" s="220"/>
      <c r="M49" s="220"/>
    </row>
    <row r="50" spans="1:13" s="1" customFormat="1" ht="26.65" customHeight="1">
      <c r="A50" s="217" t="s">
        <v>206</v>
      </c>
      <c r="B50" s="218" t="s">
        <v>144</v>
      </c>
      <c r="C50" s="219" t="s">
        <v>35</v>
      </c>
      <c r="D50" s="218" t="s">
        <v>39</v>
      </c>
      <c r="E50" s="220">
        <v>11</v>
      </c>
      <c r="F50" s="220">
        <v>31</v>
      </c>
      <c r="G50" s="220">
        <v>106</v>
      </c>
      <c r="H50" s="221">
        <v>2.8181818181818201</v>
      </c>
      <c r="I50" s="220">
        <v>7</v>
      </c>
      <c r="J50" s="222">
        <v>0.225806451612903</v>
      </c>
      <c r="K50" s="220">
        <v>11</v>
      </c>
      <c r="L50" s="220"/>
      <c r="M50" s="220"/>
    </row>
    <row r="51" spans="1:13" s="1" customFormat="1" ht="26.65" customHeight="1">
      <c r="A51" s="217" t="s">
        <v>206</v>
      </c>
      <c r="B51" s="218" t="s">
        <v>176</v>
      </c>
      <c r="C51" s="219" t="s">
        <v>35</v>
      </c>
      <c r="D51" s="218" t="s">
        <v>52</v>
      </c>
      <c r="E51" s="220">
        <v>10</v>
      </c>
      <c r="F51" s="220">
        <v>7</v>
      </c>
      <c r="G51" s="220">
        <v>54</v>
      </c>
      <c r="H51" s="221">
        <v>0.7</v>
      </c>
      <c r="I51" s="220">
        <v>6</v>
      </c>
      <c r="J51" s="222">
        <v>0.85714285714285698</v>
      </c>
      <c r="K51" s="220">
        <v>10</v>
      </c>
      <c r="L51" s="220"/>
      <c r="M51" s="220"/>
    </row>
    <row r="52" spans="1:13" s="1" customFormat="1" ht="26.65" customHeight="1">
      <c r="A52" s="217" t="s">
        <v>206</v>
      </c>
      <c r="B52" s="218" t="s">
        <v>107</v>
      </c>
      <c r="C52" s="219" t="s">
        <v>31</v>
      </c>
      <c r="D52" s="218" t="s">
        <v>32</v>
      </c>
      <c r="E52" s="220">
        <v>22</v>
      </c>
      <c r="F52" s="220">
        <v>34</v>
      </c>
      <c r="G52" s="220">
        <v>126</v>
      </c>
      <c r="H52" s="221">
        <v>1.5454545454545501</v>
      </c>
      <c r="I52" s="220">
        <v>15</v>
      </c>
      <c r="J52" s="222">
        <v>0.441176470588235</v>
      </c>
      <c r="K52" s="220">
        <v>22</v>
      </c>
      <c r="L52" s="220"/>
      <c r="M52" s="220"/>
    </row>
    <row r="53" spans="1:13" s="1" customFormat="1" ht="26.65" customHeight="1">
      <c r="A53" s="217" t="s">
        <v>207</v>
      </c>
      <c r="B53" s="218" t="s">
        <v>138</v>
      </c>
      <c r="C53" s="219" t="s">
        <v>35</v>
      </c>
      <c r="D53" s="218" t="s">
        <v>67</v>
      </c>
      <c r="E53" s="220">
        <v>9</v>
      </c>
      <c r="F53" s="220">
        <v>2</v>
      </c>
      <c r="G53" s="220">
        <v>23</v>
      </c>
      <c r="H53" s="221">
        <v>0.22222222222222199</v>
      </c>
      <c r="I53" s="220">
        <v>2</v>
      </c>
      <c r="J53" s="222">
        <v>1</v>
      </c>
      <c r="K53" s="220">
        <v>5</v>
      </c>
      <c r="L53" s="220">
        <v>4</v>
      </c>
      <c r="M53" s="220"/>
    </row>
    <row r="54" spans="1:13" s="1" customFormat="1" ht="26.65" customHeight="1">
      <c r="A54" s="217" t="s">
        <v>207</v>
      </c>
      <c r="B54" s="218" t="s">
        <v>142</v>
      </c>
      <c r="C54" s="219" t="s">
        <v>35</v>
      </c>
      <c r="D54" s="218" t="s">
        <v>36</v>
      </c>
      <c r="E54" s="220">
        <v>5</v>
      </c>
      <c r="F54" s="220">
        <v>10</v>
      </c>
      <c r="G54" s="220">
        <v>64</v>
      </c>
      <c r="H54" s="221">
        <v>2</v>
      </c>
      <c r="I54" s="220">
        <v>4</v>
      </c>
      <c r="J54" s="222">
        <v>0.4</v>
      </c>
      <c r="K54" s="220">
        <v>5</v>
      </c>
      <c r="L54" s="220"/>
      <c r="M54" s="220"/>
    </row>
    <row r="55" spans="1:13" s="1" customFormat="1" ht="26.65" customHeight="1">
      <c r="A55" s="217" t="s">
        <v>208</v>
      </c>
      <c r="B55" s="218" t="s">
        <v>152</v>
      </c>
      <c r="C55" s="219" t="s">
        <v>31</v>
      </c>
      <c r="D55" s="218" t="s">
        <v>32</v>
      </c>
      <c r="E55" s="220">
        <v>6</v>
      </c>
      <c r="F55" s="220">
        <v>11</v>
      </c>
      <c r="G55" s="220">
        <v>84</v>
      </c>
      <c r="H55" s="221">
        <v>1.8333333333333299</v>
      </c>
      <c r="I55" s="220">
        <v>3</v>
      </c>
      <c r="J55" s="222">
        <v>0.27272727272727298</v>
      </c>
      <c r="K55" s="220">
        <v>6</v>
      </c>
      <c r="L55" s="220"/>
      <c r="M55" s="220"/>
    </row>
    <row r="56" spans="1:13" s="1" customFormat="1" ht="26.65" customHeight="1">
      <c r="A56" s="217" t="s">
        <v>208</v>
      </c>
      <c r="B56" s="218" t="s">
        <v>153</v>
      </c>
      <c r="C56" s="219" t="s">
        <v>31</v>
      </c>
      <c r="D56" s="218" t="s">
        <v>86</v>
      </c>
      <c r="E56" s="220">
        <v>6</v>
      </c>
      <c r="F56" s="220">
        <v>10</v>
      </c>
      <c r="G56" s="220">
        <v>73</v>
      </c>
      <c r="H56" s="221">
        <v>1.6666666666666701</v>
      </c>
      <c r="I56" s="220">
        <v>5</v>
      </c>
      <c r="J56" s="222">
        <v>0.5</v>
      </c>
      <c r="K56" s="220">
        <v>6</v>
      </c>
      <c r="L56" s="220"/>
      <c r="M56" s="220"/>
    </row>
    <row r="57" spans="1:13" s="1" customFormat="1" ht="26.65" customHeight="1">
      <c r="A57" s="217" t="s">
        <v>209</v>
      </c>
      <c r="B57" s="218" t="s">
        <v>64</v>
      </c>
      <c r="C57" s="219" t="s">
        <v>31</v>
      </c>
      <c r="D57" s="218" t="s">
        <v>65</v>
      </c>
      <c r="E57" s="220">
        <v>9</v>
      </c>
      <c r="F57" s="220">
        <v>7</v>
      </c>
      <c r="G57" s="220">
        <v>30</v>
      </c>
      <c r="H57" s="221">
        <v>0.77777777777777801</v>
      </c>
      <c r="I57" s="220">
        <v>6</v>
      </c>
      <c r="J57" s="222">
        <v>0.85714285714285698</v>
      </c>
      <c r="K57" s="220">
        <v>9</v>
      </c>
      <c r="L57" s="220"/>
      <c r="M57" s="220"/>
    </row>
    <row r="58" spans="1:13" s="1" customFormat="1" ht="26.65" customHeight="1">
      <c r="A58" s="217" t="s">
        <v>209</v>
      </c>
      <c r="B58" s="218" t="s">
        <v>144</v>
      </c>
      <c r="C58" s="219" t="s">
        <v>35</v>
      </c>
      <c r="D58" s="218" t="s">
        <v>39</v>
      </c>
      <c r="E58" s="220">
        <v>7</v>
      </c>
      <c r="F58" s="220">
        <v>7</v>
      </c>
      <c r="G58" s="220">
        <v>35</v>
      </c>
      <c r="H58" s="221">
        <v>1</v>
      </c>
      <c r="I58" s="220">
        <v>4</v>
      </c>
      <c r="J58" s="222">
        <v>0.57142857142857095</v>
      </c>
      <c r="K58" s="220">
        <v>7</v>
      </c>
      <c r="L58" s="220"/>
      <c r="M58" s="220"/>
    </row>
    <row r="59" spans="1:13" s="1" customFormat="1" ht="26.65" customHeight="1">
      <c r="A59" s="217" t="s">
        <v>209</v>
      </c>
      <c r="B59" s="218" t="s">
        <v>82</v>
      </c>
      <c r="C59" s="219" t="s">
        <v>31</v>
      </c>
      <c r="D59" s="218" t="s">
        <v>83</v>
      </c>
      <c r="E59" s="220">
        <v>11</v>
      </c>
      <c r="F59" s="220">
        <v>13</v>
      </c>
      <c r="G59" s="220">
        <v>32</v>
      </c>
      <c r="H59" s="221">
        <v>1.1818181818181801</v>
      </c>
      <c r="I59" s="220">
        <v>10</v>
      </c>
      <c r="J59" s="222">
        <v>0.76923076923076905</v>
      </c>
      <c r="K59" s="220">
        <v>11</v>
      </c>
      <c r="L59" s="220"/>
      <c r="M59" s="220"/>
    </row>
    <row r="60" spans="1:13" s="1" customFormat="1" ht="26.65" customHeight="1">
      <c r="A60" s="217" t="s">
        <v>209</v>
      </c>
      <c r="B60" s="218" t="s">
        <v>137</v>
      </c>
      <c r="C60" s="219" t="s">
        <v>31</v>
      </c>
      <c r="D60" s="218" t="s">
        <v>45</v>
      </c>
      <c r="E60" s="220">
        <v>8</v>
      </c>
      <c r="F60" s="220">
        <v>6</v>
      </c>
      <c r="G60" s="220">
        <v>25</v>
      </c>
      <c r="H60" s="221">
        <v>0.75</v>
      </c>
      <c r="I60" s="220">
        <v>6</v>
      </c>
      <c r="J60" s="222">
        <v>1</v>
      </c>
      <c r="K60" s="220">
        <v>8</v>
      </c>
      <c r="L60" s="220"/>
      <c r="M60" s="220"/>
    </row>
    <row r="61" spans="1:13" s="1" customFormat="1" ht="26.65" customHeight="1">
      <c r="A61" s="217" t="s">
        <v>209</v>
      </c>
      <c r="B61" s="218" t="s">
        <v>134</v>
      </c>
      <c r="C61" s="219" t="s">
        <v>31</v>
      </c>
      <c r="D61" s="218" t="s">
        <v>135</v>
      </c>
      <c r="E61" s="220">
        <v>10</v>
      </c>
      <c r="F61" s="220">
        <v>3</v>
      </c>
      <c r="G61" s="220">
        <v>36</v>
      </c>
      <c r="H61" s="221">
        <v>0.3</v>
      </c>
      <c r="I61" s="220">
        <v>2</v>
      </c>
      <c r="J61" s="222">
        <v>0.66666666666666696</v>
      </c>
      <c r="K61" s="220">
        <v>10</v>
      </c>
      <c r="L61" s="220"/>
      <c r="M61" s="220"/>
    </row>
    <row r="62" spans="1:13" s="1" customFormat="1" ht="26.65" customHeight="1">
      <c r="A62" s="217" t="s">
        <v>209</v>
      </c>
      <c r="B62" s="218" t="s">
        <v>153</v>
      </c>
      <c r="C62" s="219" t="s">
        <v>31</v>
      </c>
      <c r="D62" s="218" t="s">
        <v>86</v>
      </c>
      <c r="E62" s="220">
        <v>8</v>
      </c>
      <c r="F62" s="220">
        <v>7</v>
      </c>
      <c r="G62" s="220">
        <v>42</v>
      </c>
      <c r="H62" s="221">
        <v>0.875</v>
      </c>
      <c r="I62" s="220">
        <v>5</v>
      </c>
      <c r="J62" s="222">
        <v>0.71428571428571397</v>
      </c>
      <c r="K62" s="220">
        <v>8</v>
      </c>
      <c r="L62" s="220"/>
      <c r="M62" s="220"/>
    </row>
    <row r="63" spans="1:13" s="1" customFormat="1" ht="26.65" customHeight="1">
      <c r="A63" s="217" t="s">
        <v>209</v>
      </c>
      <c r="B63" s="218" t="s">
        <v>166</v>
      </c>
      <c r="C63" s="219" t="s">
        <v>35</v>
      </c>
      <c r="D63" s="218" t="s">
        <v>36</v>
      </c>
      <c r="E63" s="220">
        <v>5</v>
      </c>
      <c r="F63" s="220">
        <v>13</v>
      </c>
      <c r="G63" s="220">
        <v>59</v>
      </c>
      <c r="H63" s="221">
        <v>2.6</v>
      </c>
      <c r="I63" s="220">
        <v>3</v>
      </c>
      <c r="J63" s="222">
        <v>0.230769230769231</v>
      </c>
      <c r="K63" s="220">
        <v>5</v>
      </c>
      <c r="L63" s="220"/>
      <c r="M63" s="220"/>
    </row>
    <row r="64" spans="1:13" s="1" customFormat="1" ht="26.65" customHeight="1">
      <c r="A64" s="217" t="s">
        <v>209</v>
      </c>
      <c r="B64" s="218" t="s">
        <v>91</v>
      </c>
      <c r="C64" s="219" t="s">
        <v>31</v>
      </c>
      <c r="D64" s="218" t="s">
        <v>32</v>
      </c>
      <c r="E64" s="220">
        <v>13</v>
      </c>
      <c r="F64" s="220">
        <v>12</v>
      </c>
      <c r="G64" s="220">
        <v>55</v>
      </c>
      <c r="H64" s="221">
        <v>0.92307692307692302</v>
      </c>
      <c r="I64" s="220">
        <v>8</v>
      </c>
      <c r="J64" s="222">
        <v>0.66666666666666696</v>
      </c>
      <c r="K64" s="220">
        <v>13</v>
      </c>
      <c r="L64" s="220"/>
      <c r="M64" s="220"/>
    </row>
    <row r="65" spans="1:13" s="1" customFormat="1" ht="26.65" customHeight="1">
      <c r="A65" s="217" t="s">
        <v>210</v>
      </c>
      <c r="B65" s="218" t="s">
        <v>152</v>
      </c>
      <c r="C65" s="219" t="s">
        <v>31</v>
      </c>
      <c r="D65" s="218" t="s">
        <v>32</v>
      </c>
      <c r="E65" s="220">
        <v>6</v>
      </c>
      <c r="F65" s="220">
        <v>10</v>
      </c>
      <c r="G65" s="220">
        <v>95</v>
      </c>
      <c r="H65" s="221">
        <v>1.6666666666666701</v>
      </c>
      <c r="I65" s="220">
        <v>5</v>
      </c>
      <c r="J65" s="222">
        <v>0.5</v>
      </c>
      <c r="K65" s="220">
        <v>6</v>
      </c>
      <c r="L65" s="220"/>
      <c r="M65" s="220"/>
    </row>
    <row r="66" spans="1:13" s="1" customFormat="1" ht="26.65" customHeight="1">
      <c r="A66" s="217" t="s">
        <v>210</v>
      </c>
      <c r="B66" s="218" t="s">
        <v>153</v>
      </c>
      <c r="C66" s="219" t="s">
        <v>31</v>
      </c>
      <c r="D66" s="218" t="s">
        <v>86</v>
      </c>
      <c r="E66" s="220">
        <v>5</v>
      </c>
      <c r="F66" s="220">
        <v>20</v>
      </c>
      <c r="G66" s="220">
        <v>71</v>
      </c>
      <c r="H66" s="221">
        <v>4</v>
      </c>
      <c r="I66" s="220">
        <v>4</v>
      </c>
      <c r="J66" s="222">
        <v>0.2</v>
      </c>
      <c r="K66" s="220">
        <v>5</v>
      </c>
      <c r="L66" s="220"/>
      <c r="M66" s="220"/>
    </row>
    <row r="67" spans="1:13" s="1" customFormat="1" ht="26.65" customHeight="1">
      <c r="A67" s="217" t="s">
        <v>210</v>
      </c>
      <c r="B67" s="218" t="s">
        <v>88</v>
      </c>
      <c r="C67" s="219" t="s">
        <v>35</v>
      </c>
      <c r="D67" s="218" t="s">
        <v>36</v>
      </c>
      <c r="E67" s="220">
        <v>7</v>
      </c>
      <c r="F67" s="220">
        <v>46</v>
      </c>
      <c r="G67" s="220">
        <v>137</v>
      </c>
      <c r="H67" s="221">
        <v>6.5714285714285703</v>
      </c>
      <c r="I67" s="220">
        <v>6</v>
      </c>
      <c r="J67" s="222">
        <v>0.13043478260869601</v>
      </c>
      <c r="K67" s="220">
        <v>7</v>
      </c>
      <c r="L67" s="220"/>
      <c r="M67" s="220"/>
    </row>
    <row r="68" spans="1:13" s="1" customFormat="1" ht="26.65" customHeight="1">
      <c r="A68" s="217" t="s">
        <v>211</v>
      </c>
      <c r="B68" s="218" t="s">
        <v>133</v>
      </c>
      <c r="C68" s="219" t="s">
        <v>35</v>
      </c>
      <c r="D68" s="218" t="s">
        <v>43</v>
      </c>
      <c r="E68" s="220">
        <v>7</v>
      </c>
      <c r="F68" s="220">
        <v>22</v>
      </c>
      <c r="G68" s="220">
        <v>58</v>
      </c>
      <c r="H68" s="221">
        <v>3.1428571428571401</v>
      </c>
      <c r="I68" s="220">
        <v>5</v>
      </c>
      <c r="J68" s="222">
        <v>0.22727272727272699</v>
      </c>
      <c r="K68" s="220">
        <v>7</v>
      </c>
      <c r="L68" s="220"/>
      <c r="M68" s="220"/>
    </row>
    <row r="69" spans="1:13" s="1" customFormat="1" ht="26.65" customHeight="1">
      <c r="A69" s="217" t="s">
        <v>212</v>
      </c>
      <c r="B69" s="218" t="s">
        <v>607</v>
      </c>
      <c r="C69" s="219" t="s">
        <v>35</v>
      </c>
      <c r="D69" s="218" t="s">
        <v>36</v>
      </c>
      <c r="E69" s="220">
        <v>10</v>
      </c>
      <c r="F69" s="220">
        <v>6</v>
      </c>
      <c r="G69" s="220">
        <v>31</v>
      </c>
      <c r="H69" s="221">
        <v>0.6</v>
      </c>
      <c r="I69" s="220">
        <v>5</v>
      </c>
      <c r="J69" s="222">
        <v>0.83333333333333304</v>
      </c>
      <c r="K69" s="220">
        <v>10</v>
      </c>
      <c r="L69" s="220"/>
      <c r="M69" s="220"/>
    </row>
    <row r="70" spans="1:13" s="1" customFormat="1" ht="6.95" customHeight="1"/>
    <row r="71" spans="1:13" s="1" customFormat="1" ht="19.7" customHeight="1">
      <c r="A71" s="465" t="s">
        <v>589</v>
      </c>
      <c r="B71" s="466"/>
      <c r="C71" s="486" t="s">
        <v>11</v>
      </c>
      <c r="D71" s="487"/>
      <c r="E71" s="24">
        <f>SUMIFS(E4:E69,$C$4:$C$69,"006")</f>
        <v>289</v>
      </c>
      <c r="F71" s="24">
        <f t="shared" ref="F71:M71" si="0">SUMIFS(F4:F69,$C$4:$C$69,"006")</f>
        <v>509</v>
      </c>
      <c r="G71" s="24">
        <f t="shared" si="0"/>
        <v>1927</v>
      </c>
      <c r="H71" s="192">
        <f>F71/E71</f>
        <v>1.7612456747404843</v>
      </c>
      <c r="I71" s="24">
        <f t="shared" si="0"/>
        <v>170</v>
      </c>
      <c r="J71" s="240">
        <f>I71/F71</f>
        <v>0.33398821218074654</v>
      </c>
      <c r="K71" s="24">
        <f t="shared" si="0"/>
        <v>276</v>
      </c>
      <c r="L71" s="24">
        <f t="shared" si="0"/>
        <v>13</v>
      </c>
      <c r="M71" s="24">
        <f t="shared" si="0"/>
        <v>4</v>
      </c>
    </row>
    <row r="72" spans="1:13" s="1" customFormat="1" ht="19.7" customHeight="1">
      <c r="A72" s="467"/>
      <c r="B72" s="468"/>
      <c r="C72" s="488" t="s">
        <v>12</v>
      </c>
      <c r="D72" s="489"/>
      <c r="E72" s="25">
        <f>SUMIFS(E4:E69,$C$4:$C$69,"083")</f>
        <v>381</v>
      </c>
      <c r="F72" s="25">
        <f t="shared" ref="F72:M72" si="1">SUMIFS(F4:F69,$C$4:$C$69,"083")</f>
        <v>481</v>
      </c>
      <c r="G72" s="25">
        <f t="shared" si="1"/>
        <v>2098</v>
      </c>
      <c r="H72" s="193">
        <f>F72/E72</f>
        <v>1.2624671916010499</v>
      </c>
      <c r="I72" s="25">
        <f t="shared" si="1"/>
        <v>234</v>
      </c>
      <c r="J72" s="241">
        <f>I72/F72</f>
        <v>0.48648648648648651</v>
      </c>
      <c r="K72" s="25">
        <f t="shared" si="1"/>
        <v>369</v>
      </c>
      <c r="L72" s="25">
        <f t="shared" si="1"/>
        <v>5</v>
      </c>
      <c r="M72" s="25">
        <f t="shared" si="1"/>
        <v>0</v>
      </c>
    </row>
    <row r="73" spans="1:13" s="1" customFormat="1" ht="19.7" customHeight="1">
      <c r="A73" s="469"/>
      <c r="B73" s="470"/>
      <c r="C73" s="463" t="s">
        <v>13</v>
      </c>
      <c r="D73" s="464"/>
      <c r="E73" s="11">
        <f>E71+E72</f>
        <v>670</v>
      </c>
      <c r="F73" s="11">
        <f t="shared" ref="F73:M73" si="2">F71+F72</f>
        <v>990</v>
      </c>
      <c r="G73" s="11">
        <f t="shared" si="2"/>
        <v>4025</v>
      </c>
      <c r="H73" s="93">
        <f>F73/E73</f>
        <v>1.4776119402985075</v>
      </c>
      <c r="I73" s="11">
        <f t="shared" si="2"/>
        <v>404</v>
      </c>
      <c r="J73" s="242">
        <f>I73/F73</f>
        <v>0.4080808080808081</v>
      </c>
      <c r="K73" s="11">
        <f t="shared" si="2"/>
        <v>645</v>
      </c>
      <c r="L73" s="11">
        <f t="shared" si="2"/>
        <v>18</v>
      </c>
      <c r="M73" s="11">
        <f t="shared" si="2"/>
        <v>4</v>
      </c>
    </row>
    <row r="74" spans="1:13" s="1" customFormat="1" ht="28.7" customHeight="1"/>
  </sheetData>
  <autoFilter ref="A3:M69" xr:uid="{00000000-0001-0000-0C00-000000000000}"/>
  <mergeCells count="5">
    <mergeCell ref="A71:B73"/>
    <mergeCell ref="C71:D71"/>
    <mergeCell ref="C72:D72"/>
    <mergeCell ref="C73:D73"/>
    <mergeCell ref="A1:M1"/>
  </mergeCells>
  <conditionalFormatting sqref="A4:M69">
    <cfRule type="expression" dxfId="5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2" manualBreakCount="2">
    <brk id="27" max="16383" man="1"/>
    <brk id="54" max="16383" man="1"/>
  </rowBreaks>
  <ignoredErrors>
    <ignoredError sqref="J71:J73 H71:H7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5"/>
  <dimension ref="A1:M42"/>
  <sheetViews>
    <sheetView zoomScale="90" zoomScaleNormal="90" workbookViewId="0">
      <selection sqref="A1:M1"/>
    </sheetView>
  </sheetViews>
  <sheetFormatPr baseColWidth="10" defaultRowHeight="12.75"/>
  <cols>
    <col min="1" max="1" width="34.5703125" customWidth="1"/>
    <col min="2" max="2" width="18.140625" customWidth="1"/>
    <col min="3" max="3" width="8.7109375" customWidth="1"/>
    <col min="4" max="4" width="16.5703125" customWidth="1"/>
    <col min="5" max="5" width="15.85546875" customWidth="1"/>
    <col min="6" max="6" width="11.140625" customWidth="1"/>
    <col min="7" max="7" width="15.85546875" customWidth="1"/>
    <col min="8" max="8" width="16.5703125" customWidth="1"/>
    <col min="9" max="9" width="11.140625" customWidth="1"/>
    <col min="10" max="10" width="14.42578125" customWidth="1"/>
    <col min="11" max="11" width="17" customWidth="1"/>
    <col min="12" max="12" width="16.5703125" customWidth="1"/>
    <col min="13" max="13" width="16.140625" customWidth="1"/>
    <col min="14" max="14" width="18.140625" customWidth="1"/>
  </cols>
  <sheetData>
    <row r="1" spans="1:13" s="1" customFormat="1" ht="39.4" customHeight="1">
      <c r="A1" s="479" t="s">
        <v>591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</row>
    <row r="2" spans="1:13" s="1" customFormat="1" ht="4.7" customHeight="1"/>
    <row r="3" spans="1:13" s="1" customFormat="1" ht="55.9" customHeight="1">
      <c r="A3" s="23" t="s">
        <v>596</v>
      </c>
      <c r="B3" s="23" t="s">
        <v>17</v>
      </c>
      <c r="C3" s="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3" t="s">
        <v>27</v>
      </c>
      <c r="M3" s="23" t="s">
        <v>28</v>
      </c>
    </row>
    <row r="4" spans="1:13" s="133" customFormat="1" ht="30.75" customHeight="1">
      <c r="A4" s="279" t="s">
        <v>216</v>
      </c>
      <c r="B4" s="280" t="s">
        <v>149</v>
      </c>
      <c r="C4" s="281" t="s">
        <v>35</v>
      </c>
      <c r="D4" s="280" t="s">
        <v>36</v>
      </c>
      <c r="E4" s="282">
        <v>15</v>
      </c>
      <c r="F4" s="282">
        <v>66</v>
      </c>
      <c r="G4" s="282">
        <v>128</v>
      </c>
      <c r="H4" s="283">
        <v>4.4000000000000004</v>
      </c>
      <c r="I4" s="282">
        <v>13</v>
      </c>
      <c r="J4" s="284">
        <v>0.19696969696969699</v>
      </c>
      <c r="K4" s="282">
        <v>14</v>
      </c>
      <c r="L4" s="282"/>
      <c r="M4" s="282"/>
    </row>
    <row r="5" spans="1:13" s="133" customFormat="1" ht="30.75" customHeight="1">
      <c r="A5" s="279" t="s">
        <v>617</v>
      </c>
      <c r="B5" s="280" t="s">
        <v>168</v>
      </c>
      <c r="C5" s="281" t="s">
        <v>35</v>
      </c>
      <c r="D5" s="280" t="s">
        <v>67</v>
      </c>
      <c r="E5" s="282">
        <v>7</v>
      </c>
      <c r="F5" s="282">
        <v>12</v>
      </c>
      <c r="G5" s="282">
        <v>31</v>
      </c>
      <c r="H5" s="283">
        <v>1.71428571428571</v>
      </c>
      <c r="I5" s="282">
        <v>6</v>
      </c>
      <c r="J5" s="284">
        <v>0.5</v>
      </c>
      <c r="K5" s="282">
        <v>7</v>
      </c>
      <c r="L5" s="282"/>
      <c r="M5" s="282"/>
    </row>
    <row r="6" spans="1:13" s="133" customFormat="1" ht="30.75" customHeight="1">
      <c r="A6" s="279" t="s">
        <v>617</v>
      </c>
      <c r="B6" s="280" t="s">
        <v>134</v>
      </c>
      <c r="C6" s="281" t="s">
        <v>31</v>
      </c>
      <c r="D6" s="280" t="s">
        <v>135</v>
      </c>
      <c r="E6" s="282">
        <v>10</v>
      </c>
      <c r="F6" s="282">
        <v>3</v>
      </c>
      <c r="G6" s="282">
        <v>18</v>
      </c>
      <c r="H6" s="283">
        <v>0.3</v>
      </c>
      <c r="I6" s="282">
        <v>3</v>
      </c>
      <c r="J6" s="284">
        <v>1</v>
      </c>
      <c r="K6" s="282">
        <v>9</v>
      </c>
      <c r="L6" s="282">
        <v>1</v>
      </c>
      <c r="M6" s="282"/>
    </row>
    <row r="7" spans="1:13" s="133" customFormat="1" ht="30.75" customHeight="1">
      <c r="A7" s="279" t="s">
        <v>617</v>
      </c>
      <c r="B7" s="280" t="s">
        <v>153</v>
      </c>
      <c r="C7" s="281" t="s">
        <v>31</v>
      </c>
      <c r="D7" s="280" t="s">
        <v>86</v>
      </c>
      <c r="E7" s="282">
        <v>9</v>
      </c>
      <c r="F7" s="282">
        <v>5</v>
      </c>
      <c r="G7" s="282">
        <v>25</v>
      </c>
      <c r="H7" s="283">
        <v>0.55555555555555602</v>
      </c>
      <c r="I7" s="282">
        <v>4</v>
      </c>
      <c r="J7" s="284">
        <v>0.8</v>
      </c>
      <c r="K7" s="282">
        <v>9</v>
      </c>
      <c r="L7" s="282"/>
      <c r="M7" s="282"/>
    </row>
    <row r="8" spans="1:13" s="133" customFormat="1" ht="30.75" customHeight="1">
      <c r="A8" s="279" t="s">
        <v>617</v>
      </c>
      <c r="B8" s="280" t="s">
        <v>166</v>
      </c>
      <c r="C8" s="281" t="s">
        <v>35</v>
      </c>
      <c r="D8" s="280" t="s">
        <v>36</v>
      </c>
      <c r="E8" s="282">
        <v>5</v>
      </c>
      <c r="F8" s="282">
        <v>11</v>
      </c>
      <c r="G8" s="282">
        <v>35</v>
      </c>
      <c r="H8" s="283">
        <v>2.2000000000000002</v>
      </c>
      <c r="I8" s="282">
        <v>4</v>
      </c>
      <c r="J8" s="284">
        <v>0.36363636363636398</v>
      </c>
      <c r="K8" s="282">
        <v>5</v>
      </c>
      <c r="L8" s="282"/>
      <c r="M8" s="282"/>
    </row>
    <row r="9" spans="1:13" s="133" customFormat="1" ht="30.75" customHeight="1">
      <c r="A9" s="279" t="s">
        <v>217</v>
      </c>
      <c r="B9" s="280" t="s">
        <v>91</v>
      </c>
      <c r="C9" s="281" t="s">
        <v>31</v>
      </c>
      <c r="D9" s="280" t="s">
        <v>32</v>
      </c>
      <c r="E9" s="282">
        <v>11</v>
      </c>
      <c r="F9" s="282">
        <v>5</v>
      </c>
      <c r="G9" s="282">
        <v>24</v>
      </c>
      <c r="H9" s="283">
        <v>0.45454545454545497</v>
      </c>
      <c r="I9" s="282">
        <v>5</v>
      </c>
      <c r="J9" s="284">
        <v>1</v>
      </c>
      <c r="K9" s="282">
        <v>9</v>
      </c>
      <c r="L9" s="282">
        <v>2</v>
      </c>
      <c r="M9" s="282"/>
    </row>
    <row r="10" spans="1:13" s="133" customFormat="1" ht="30.75" customHeight="1">
      <c r="A10" s="279" t="s">
        <v>218</v>
      </c>
      <c r="B10" s="280" t="s">
        <v>149</v>
      </c>
      <c r="C10" s="281" t="s">
        <v>35</v>
      </c>
      <c r="D10" s="280" t="s">
        <v>36</v>
      </c>
      <c r="E10" s="282">
        <v>12</v>
      </c>
      <c r="F10" s="282">
        <v>20</v>
      </c>
      <c r="G10" s="282">
        <v>53</v>
      </c>
      <c r="H10" s="283">
        <v>1.6666666666666701</v>
      </c>
      <c r="I10" s="282">
        <v>8</v>
      </c>
      <c r="J10" s="284">
        <v>0.4</v>
      </c>
      <c r="K10" s="282">
        <v>12</v>
      </c>
      <c r="L10" s="282"/>
      <c r="M10" s="282"/>
    </row>
    <row r="11" spans="1:13" s="133" customFormat="1" ht="30.75" customHeight="1">
      <c r="A11" s="279" t="s">
        <v>219</v>
      </c>
      <c r="B11" s="280" t="s">
        <v>608</v>
      </c>
      <c r="C11" s="281" t="s">
        <v>31</v>
      </c>
      <c r="D11" s="280" t="s">
        <v>124</v>
      </c>
      <c r="E11" s="282">
        <v>12</v>
      </c>
      <c r="F11" s="282">
        <v>26</v>
      </c>
      <c r="G11" s="282">
        <v>74</v>
      </c>
      <c r="H11" s="283">
        <v>2.1666666666666701</v>
      </c>
      <c r="I11" s="282">
        <v>12</v>
      </c>
      <c r="J11" s="284">
        <v>0.46153846153846201</v>
      </c>
      <c r="K11" s="282">
        <v>12</v>
      </c>
      <c r="L11" s="282"/>
      <c r="M11" s="282"/>
    </row>
    <row r="12" spans="1:13" s="133" customFormat="1" ht="30.75" customHeight="1">
      <c r="A12" s="279" t="s">
        <v>221</v>
      </c>
      <c r="B12" s="280" t="s">
        <v>64</v>
      </c>
      <c r="C12" s="281" t="s">
        <v>31</v>
      </c>
      <c r="D12" s="280" t="s">
        <v>65</v>
      </c>
      <c r="E12" s="282">
        <v>10</v>
      </c>
      <c r="F12" s="282">
        <v>6</v>
      </c>
      <c r="G12" s="282">
        <v>39</v>
      </c>
      <c r="H12" s="283">
        <v>0.6</v>
      </c>
      <c r="I12" s="282">
        <v>6</v>
      </c>
      <c r="J12" s="284">
        <v>1</v>
      </c>
      <c r="K12" s="282">
        <v>10</v>
      </c>
      <c r="L12" s="282"/>
      <c r="M12" s="282"/>
    </row>
    <row r="13" spans="1:13" s="133" customFormat="1" ht="30.75" customHeight="1">
      <c r="A13" s="279" t="s">
        <v>221</v>
      </c>
      <c r="B13" s="280" t="s">
        <v>144</v>
      </c>
      <c r="C13" s="281" t="s">
        <v>35</v>
      </c>
      <c r="D13" s="280" t="s">
        <v>39</v>
      </c>
      <c r="E13" s="282">
        <v>7</v>
      </c>
      <c r="F13" s="282">
        <v>7</v>
      </c>
      <c r="G13" s="282">
        <v>39</v>
      </c>
      <c r="H13" s="283">
        <v>1</v>
      </c>
      <c r="I13" s="282">
        <v>4</v>
      </c>
      <c r="J13" s="284">
        <v>0.57142857142857095</v>
      </c>
      <c r="K13" s="282">
        <v>7</v>
      </c>
      <c r="L13" s="282"/>
      <c r="M13" s="282"/>
    </row>
    <row r="14" spans="1:13" s="133" customFormat="1" ht="30.75" customHeight="1">
      <c r="A14" s="279" t="s">
        <v>221</v>
      </c>
      <c r="B14" s="280" t="s">
        <v>168</v>
      </c>
      <c r="C14" s="281" t="s">
        <v>35</v>
      </c>
      <c r="D14" s="280" t="s">
        <v>67</v>
      </c>
      <c r="E14" s="282">
        <v>5</v>
      </c>
      <c r="F14" s="282">
        <v>12</v>
      </c>
      <c r="G14" s="282">
        <v>40</v>
      </c>
      <c r="H14" s="283">
        <v>2.4</v>
      </c>
      <c r="I14" s="282">
        <v>4</v>
      </c>
      <c r="J14" s="284">
        <v>0.33333333333333298</v>
      </c>
      <c r="K14" s="282">
        <v>5</v>
      </c>
      <c r="L14" s="282"/>
      <c r="M14" s="282"/>
    </row>
    <row r="15" spans="1:13" s="133" customFormat="1" ht="30.75" customHeight="1">
      <c r="A15" s="279" t="s">
        <v>221</v>
      </c>
      <c r="B15" s="280" t="s">
        <v>137</v>
      </c>
      <c r="C15" s="281" t="s">
        <v>31</v>
      </c>
      <c r="D15" s="280" t="s">
        <v>45</v>
      </c>
      <c r="E15" s="282">
        <v>10</v>
      </c>
      <c r="F15" s="282">
        <v>10</v>
      </c>
      <c r="G15" s="282">
        <v>48</v>
      </c>
      <c r="H15" s="283">
        <v>1</v>
      </c>
      <c r="I15" s="282">
        <v>6</v>
      </c>
      <c r="J15" s="284">
        <v>0.6</v>
      </c>
      <c r="K15" s="282">
        <v>10</v>
      </c>
      <c r="L15" s="282"/>
      <c r="M15" s="282"/>
    </row>
    <row r="16" spans="1:13" s="133" customFormat="1" ht="30.75" customHeight="1">
      <c r="A16" s="279" t="s">
        <v>221</v>
      </c>
      <c r="B16" s="280" t="s">
        <v>176</v>
      </c>
      <c r="C16" s="281" t="s">
        <v>35</v>
      </c>
      <c r="D16" s="280" t="s">
        <v>52</v>
      </c>
      <c r="E16" s="282">
        <v>10</v>
      </c>
      <c r="F16" s="282">
        <v>4</v>
      </c>
      <c r="G16" s="282">
        <v>31</v>
      </c>
      <c r="H16" s="283">
        <v>0.4</v>
      </c>
      <c r="I16" s="282">
        <v>4</v>
      </c>
      <c r="J16" s="284">
        <v>1</v>
      </c>
      <c r="K16" s="282">
        <v>10</v>
      </c>
      <c r="L16" s="282"/>
      <c r="M16" s="282"/>
    </row>
    <row r="17" spans="1:13" s="133" customFormat="1" ht="30.75" customHeight="1">
      <c r="A17" s="279" t="s">
        <v>221</v>
      </c>
      <c r="B17" s="280" t="s">
        <v>107</v>
      </c>
      <c r="C17" s="281" t="s">
        <v>31</v>
      </c>
      <c r="D17" s="280" t="s">
        <v>32</v>
      </c>
      <c r="E17" s="282">
        <v>11</v>
      </c>
      <c r="F17" s="282">
        <v>12</v>
      </c>
      <c r="G17" s="282">
        <v>66</v>
      </c>
      <c r="H17" s="283">
        <v>1.0909090909090899</v>
      </c>
      <c r="I17" s="282">
        <v>6</v>
      </c>
      <c r="J17" s="284">
        <v>0.5</v>
      </c>
      <c r="K17" s="282">
        <v>11</v>
      </c>
      <c r="L17" s="282"/>
      <c r="M17" s="282"/>
    </row>
    <row r="18" spans="1:13" s="133" customFormat="1" ht="30.75" customHeight="1">
      <c r="A18" s="279" t="s">
        <v>222</v>
      </c>
      <c r="B18" s="280" t="s">
        <v>141</v>
      </c>
      <c r="C18" s="281" t="s">
        <v>31</v>
      </c>
      <c r="D18" s="280" t="s">
        <v>65</v>
      </c>
      <c r="E18" s="282">
        <v>25</v>
      </c>
      <c r="F18" s="282">
        <v>26</v>
      </c>
      <c r="G18" s="282">
        <v>48</v>
      </c>
      <c r="H18" s="283">
        <v>1.04</v>
      </c>
      <c r="I18" s="282">
        <v>20</v>
      </c>
      <c r="J18" s="284">
        <v>0.76923076923076905</v>
      </c>
      <c r="K18" s="282">
        <v>22</v>
      </c>
      <c r="L18" s="282"/>
      <c r="M18" s="282"/>
    </row>
    <row r="19" spans="1:13" s="133" customFormat="1" ht="30.75" customHeight="1">
      <c r="A19" s="279" t="s">
        <v>223</v>
      </c>
      <c r="B19" s="280" t="s">
        <v>144</v>
      </c>
      <c r="C19" s="281" t="s">
        <v>35</v>
      </c>
      <c r="D19" s="280" t="s">
        <v>39</v>
      </c>
      <c r="E19" s="282">
        <v>8</v>
      </c>
      <c r="F19" s="282">
        <v>17</v>
      </c>
      <c r="G19" s="282">
        <v>83</v>
      </c>
      <c r="H19" s="283">
        <v>2.125</v>
      </c>
      <c r="I19" s="282">
        <v>6</v>
      </c>
      <c r="J19" s="284">
        <v>0.35294117647058798</v>
      </c>
      <c r="K19" s="282">
        <v>8</v>
      </c>
      <c r="L19" s="282"/>
      <c r="M19" s="282"/>
    </row>
    <row r="20" spans="1:13" s="133" customFormat="1" ht="30.75" customHeight="1">
      <c r="A20" s="279" t="s">
        <v>223</v>
      </c>
      <c r="B20" s="280" t="s">
        <v>175</v>
      </c>
      <c r="C20" s="281" t="s">
        <v>31</v>
      </c>
      <c r="D20" s="280" t="s">
        <v>32</v>
      </c>
      <c r="E20" s="282">
        <v>15</v>
      </c>
      <c r="F20" s="282">
        <v>26</v>
      </c>
      <c r="G20" s="282">
        <v>157</v>
      </c>
      <c r="H20" s="283">
        <v>1.7333333333333301</v>
      </c>
      <c r="I20" s="282">
        <v>5</v>
      </c>
      <c r="J20" s="284">
        <v>0.19230769230769201</v>
      </c>
      <c r="K20" s="282">
        <v>15</v>
      </c>
      <c r="L20" s="282"/>
      <c r="M20" s="282"/>
    </row>
    <row r="21" spans="1:13" s="133" customFormat="1" ht="30.75" customHeight="1">
      <c r="A21" s="279" t="s">
        <v>223</v>
      </c>
      <c r="B21" s="280" t="s">
        <v>80</v>
      </c>
      <c r="C21" s="281" t="s">
        <v>31</v>
      </c>
      <c r="D21" s="280" t="s">
        <v>81</v>
      </c>
      <c r="E21" s="282">
        <v>12</v>
      </c>
      <c r="F21" s="282">
        <v>10</v>
      </c>
      <c r="G21" s="282">
        <v>35</v>
      </c>
      <c r="H21" s="283">
        <v>0.83333333333333304</v>
      </c>
      <c r="I21" s="282">
        <v>10</v>
      </c>
      <c r="J21" s="284">
        <v>1</v>
      </c>
      <c r="K21" s="282">
        <v>12</v>
      </c>
      <c r="L21" s="282"/>
      <c r="M21" s="282"/>
    </row>
    <row r="22" spans="1:13" s="133" customFormat="1" ht="30.75" customHeight="1">
      <c r="A22" s="279" t="s">
        <v>223</v>
      </c>
      <c r="B22" s="280" t="s">
        <v>137</v>
      </c>
      <c r="C22" s="281" t="s">
        <v>31</v>
      </c>
      <c r="D22" s="280" t="s">
        <v>45</v>
      </c>
      <c r="E22" s="282">
        <v>25</v>
      </c>
      <c r="F22" s="282">
        <v>16</v>
      </c>
      <c r="G22" s="282">
        <v>71</v>
      </c>
      <c r="H22" s="283">
        <v>0.64</v>
      </c>
      <c r="I22" s="282">
        <v>12</v>
      </c>
      <c r="J22" s="284">
        <v>0.75</v>
      </c>
      <c r="K22" s="282">
        <v>25</v>
      </c>
      <c r="L22" s="282"/>
      <c r="M22" s="282"/>
    </row>
    <row r="23" spans="1:13" s="133" customFormat="1" ht="30.75" customHeight="1">
      <c r="A23" s="279" t="s">
        <v>223</v>
      </c>
      <c r="B23" s="280" t="s">
        <v>133</v>
      </c>
      <c r="C23" s="281" t="s">
        <v>35</v>
      </c>
      <c r="D23" s="280" t="s">
        <v>43</v>
      </c>
      <c r="E23" s="282">
        <v>6</v>
      </c>
      <c r="F23" s="282">
        <v>19</v>
      </c>
      <c r="G23" s="282">
        <v>66</v>
      </c>
      <c r="H23" s="283">
        <v>3.1666666666666701</v>
      </c>
      <c r="I23" s="282">
        <v>3</v>
      </c>
      <c r="J23" s="284">
        <v>0.157894736842105</v>
      </c>
      <c r="K23" s="282">
        <v>6</v>
      </c>
      <c r="L23" s="282"/>
      <c r="M23" s="282"/>
    </row>
    <row r="24" spans="1:13" s="133" customFormat="1" ht="30.75" customHeight="1">
      <c r="A24" s="279" t="s">
        <v>223</v>
      </c>
      <c r="B24" s="280" t="s">
        <v>134</v>
      </c>
      <c r="C24" s="281" t="s">
        <v>31</v>
      </c>
      <c r="D24" s="280" t="s">
        <v>135</v>
      </c>
      <c r="E24" s="282">
        <v>22</v>
      </c>
      <c r="F24" s="282">
        <v>18</v>
      </c>
      <c r="G24" s="282">
        <v>119</v>
      </c>
      <c r="H24" s="283">
        <v>0.81818181818181801</v>
      </c>
      <c r="I24" s="282">
        <v>10</v>
      </c>
      <c r="J24" s="284">
        <v>0.55555555555555602</v>
      </c>
      <c r="K24" s="282">
        <v>22</v>
      </c>
      <c r="L24" s="282"/>
      <c r="M24" s="282"/>
    </row>
    <row r="25" spans="1:13" s="133" customFormat="1" ht="30.75" customHeight="1">
      <c r="A25" s="279" t="s">
        <v>223</v>
      </c>
      <c r="B25" s="280" t="s">
        <v>153</v>
      </c>
      <c r="C25" s="281" t="s">
        <v>31</v>
      </c>
      <c r="D25" s="280" t="s">
        <v>86</v>
      </c>
      <c r="E25" s="282">
        <v>17</v>
      </c>
      <c r="F25" s="282">
        <v>31</v>
      </c>
      <c r="G25" s="282">
        <v>93</v>
      </c>
      <c r="H25" s="283">
        <v>1.8235294117647101</v>
      </c>
      <c r="I25" s="282">
        <v>16</v>
      </c>
      <c r="J25" s="284">
        <v>0.51612903225806495</v>
      </c>
      <c r="K25" s="282">
        <v>17</v>
      </c>
      <c r="L25" s="282"/>
      <c r="M25" s="282"/>
    </row>
    <row r="26" spans="1:13" s="133" customFormat="1" ht="30.75" customHeight="1">
      <c r="A26" s="279" t="s">
        <v>223</v>
      </c>
      <c r="B26" s="280" t="s">
        <v>149</v>
      </c>
      <c r="C26" s="281" t="s">
        <v>35</v>
      </c>
      <c r="D26" s="280" t="s">
        <v>36</v>
      </c>
      <c r="E26" s="282">
        <v>18</v>
      </c>
      <c r="F26" s="282">
        <v>38</v>
      </c>
      <c r="G26" s="282">
        <v>195</v>
      </c>
      <c r="H26" s="283">
        <v>2.1111111111111098</v>
      </c>
      <c r="I26" s="282">
        <v>9</v>
      </c>
      <c r="J26" s="284">
        <v>0.23684210526315799</v>
      </c>
      <c r="K26" s="282">
        <v>18</v>
      </c>
      <c r="L26" s="282"/>
      <c r="M26" s="282"/>
    </row>
    <row r="27" spans="1:13" s="133" customFormat="1" ht="30.75" customHeight="1">
      <c r="A27" s="279" t="s">
        <v>223</v>
      </c>
      <c r="B27" s="280" t="s">
        <v>166</v>
      </c>
      <c r="C27" s="281" t="s">
        <v>35</v>
      </c>
      <c r="D27" s="280" t="s">
        <v>36</v>
      </c>
      <c r="E27" s="282">
        <v>11</v>
      </c>
      <c r="F27" s="282">
        <v>31</v>
      </c>
      <c r="G27" s="282">
        <v>197</v>
      </c>
      <c r="H27" s="283">
        <v>2.8181818181818201</v>
      </c>
      <c r="I27" s="282">
        <v>8</v>
      </c>
      <c r="J27" s="284">
        <v>0.25806451612903197</v>
      </c>
      <c r="K27" s="282">
        <v>11</v>
      </c>
      <c r="L27" s="282"/>
      <c r="M27" s="282"/>
    </row>
    <row r="28" spans="1:13" s="133" customFormat="1" ht="30.75" customHeight="1">
      <c r="A28" s="279" t="s">
        <v>223</v>
      </c>
      <c r="B28" s="280" t="s">
        <v>91</v>
      </c>
      <c r="C28" s="281" t="s">
        <v>31</v>
      </c>
      <c r="D28" s="280" t="s">
        <v>32</v>
      </c>
      <c r="E28" s="282">
        <v>12</v>
      </c>
      <c r="F28" s="282">
        <v>26</v>
      </c>
      <c r="G28" s="282">
        <v>135</v>
      </c>
      <c r="H28" s="283">
        <v>2.1666666666666701</v>
      </c>
      <c r="I28" s="282">
        <v>7</v>
      </c>
      <c r="J28" s="284">
        <v>0.269230769230769</v>
      </c>
      <c r="K28" s="282">
        <v>12</v>
      </c>
      <c r="L28" s="282"/>
      <c r="M28" s="282"/>
    </row>
    <row r="29" spans="1:13" s="133" customFormat="1" ht="30.75" customHeight="1">
      <c r="A29" s="279" t="s">
        <v>223</v>
      </c>
      <c r="B29" s="280" t="s">
        <v>176</v>
      </c>
      <c r="C29" s="281" t="s">
        <v>35</v>
      </c>
      <c r="D29" s="280" t="s">
        <v>52</v>
      </c>
      <c r="E29" s="282">
        <v>9</v>
      </c>
      <c r="F29" s="282">
        <v>10</v>
      </c>
      <c r="G29" s="282">
        <v>45</v>
      </c>
      <c r="H29" s="283">
        <v>1.1111111111111101</v>
      </c>
      <c r="I29" s="282">
        <v>5</v>
      </c>
      <c r="J29" s="284">
        <v>0.5</v>
      </c>
      <c r="K29" s="282">
        <v>9</v>
      </c>
      <c r="L29" s="282"/>
      <c r="M29" s="282"/>
    </row>
    <row r="30" spans="1:13" s="133" customFormat="1" ht="30.75" customHeight="1">
      <c r="A30" s="279" t="s">
        <v>224</v>
      </c>
      <c r="B30" s="280" t="s">
        <v>134</v>
      </c>
      <c r="C30" s="281" t="s">
        <v>31</v>
      </c>
      <c r="D30" s="280" t="s">
        <v>135</v>
      </c>
      <c r="E30" s="282">
        <v>8</v>
      </c>
      <c r="F30" s="282">
        <v>46</v>
      </c>
      <c r="G30" s="282">
        <v>135</v>
      </c>
      <c r="H30" s="283">
        <v>5.75</v>
      </c>
      <c r="I30" s="282">
        <v>6</v>
      </c>
      <c r="J30" s="284">
        <v>0.13043478260869601</v>
      </c>
      <c r="K30" s="282">
        <v>15</v>
      </c>
      <c r="L30" s="282"/>
      <c r="M30" s="282"/>
    </row>
    <row r="31" spans="1:13" s="133" customFormat="1" ht="30.75" customHeight="1">
      <c r="A31" s="279" t="s">
        <v>225</v>
      </c>
      <c r="B31" s="280" t="s">
        <v>144</v>
      </c>
      <c r="C31" s="281" t="s">
        <v>35</v>
      </c>
      <c r="D31" s="280" t="s">
        <v>39</v>
      </c>
      <c r="E31" s="282">
        <v>11</v>
      </c>
      <c r="F31" s="282">
        <v>8</v>
      </c>
      <c r="G31" s="282">
        <v>32</v>
      </c>
      <c r="H31" s="283">
        <v>0.72727272727272696</v>
      </c>
      <c r="I31" s="282">
        <v>4</v>
      </c>
      <c r="J31" s="284">
        <v>0.5</v>
      </c>
      <c r="K31" s="282">
        <v>11</v>
      </c>
      <c r="L31" s="282"/>
      <c r="M31" s="282"/>
    </row>
    <row r="32" spans="1:13" s="133" customFormat="1" ht="30.75" customHeight="1">
      <c r="A32" s="279" t="s">
        <v>225</v>
      </c>
      <c r="B32" s="280" t="s">
        <v>107</v>
      </c>
      <c r="C32" s="281" t="s">
        <v>31</v>
      </c>
      <c r="D32" s="280" t="s">
        <v>32</v>
      </c>
      <c r="E32" s="282">
        <v>16</v>
      </c>
      <c r="F32" s="282">
        <v>12</v>
      </c>
      <c r="G32" s="282">
        <v>28</v>
      </c>
      <c r="H32" s="283">
        <v>0.75</v>
      </c>
      <c r="I32" s="282">
        <v>12</v>
      </c>
      <c r="J32" s="284">
        <v>1</v>
      </c>
      <c r="K32" s="282">
        <v>15</v>
      </c>
      <c r="L32" s="282">
        <v>1</v>
      </c>
      <c r="M32" s="282"/>
    </row>
    <row r="33" spans="1:13" s="133" customFormat="1" ht="30.75" customHeight="1">
      <c r="A33" s="279" t="s">
        <v>226</v>
      </c>
      <c r="B33" s="280" t="s">
        <v>133</v>
      </c>
      <c r="C33" s="281" t="s">
        <v>35</v>
      </c>
      <c r="D33" s="280" t="s">
        <v>43</v>
      </c>
      <c r="E33" s="282">
        <v>23</v>
      </c>
      <c r="F33" s="282">
        <v>44</v>
      </c>
      <c r="G33" s="282">
        <v>76</v>
      </c>
      <c r="H33" s="283">
        <v>1.9130434782608701</v>
      </c>
      <c r="I33" s="282">
        <v>21</v>
      </c>
      <c r="J33" s="284">
        <v>0.47727272727272702</v>
      </c>
      <c r="K33" s="282">
        <v>23</v>
      </c>
      <c r="L33" s="282"/>
      <c r="M33" s="282">
        <v>1</v>
      </c>
    </row>
    <row r="34" spans="1:13" s="133" customFormat="1" ht="30.75" customHeight="1">
      <c r="A34" s="279" t="s">
        <v>226</v>
      </c>
      <c r="B34" s="280" t="s">
        <v>134</v>
      </c>
      <c r="C34" s="281" t="s">
        <v>31</v>
      </c>
      <c r="D34" s="280" t="s">
        <v>135</v>
      </c>
      <c r="E34" s="282">
        <v>7</v>
      </c>
      <c r="F34" s="282">
        <v>23</v>
      </c>
      <c r="G34" s="282">
        <v>85</v>
      </c>
      <c r="H34" s="283">
        <v>3.28571428571429</v>
      </c>
      <c r="I34" s="282">
        <v>7</v>
      </c>
      <c r="J34" s="284">
        <v>0.30434782608695699</v>
      </c>
      <c r="K34" s="282">
        <v>14</v>
      </c>
      <c r="L34" s="282"/>
      <c r="M34" s="282"/>
    </row>
    <row r="35" spans="1:13" s="133" customFormat="1" ht="30.75" customHeight="1">
      <c r="A35" s="279" t="s">
        <v>227</v>
      </c>
      <c r="B35" s="280" t="s">
        <v>140</v>
      </c>
      <c r="C35" s="281" t="s">
        <v>35</v>
      </c>
      <c r="D35" s="280" t="s">
        <v>72</v>
      </c>
      <c r="E35" s="282">
        <v>7</v>
      </c>
      <c r="F35" s="282">
        <v>13</v>
      </c>
      <c r="G35" s="282">
        <v>41</v>
      </c>
      <c r="H35" s="283">
        <v>1.8571428571428601</v>
      </c>
      <c r="I35" s="282">
        <v>5</v>
      </c>
      <c r="J35" s="284">
        <v>0.38461538461538503</v>
      </c>
      <c r="K35" s="282">
        <v>7</v>
      </c>
      <c r="L35" s="282"/>
      <c r="M35" s="282"/>
    </row>
    <row r="36" spans="1:13" s="133" customFormat="1" ht="30.75" customHeight="1">
      <c r="A36" s="279" t="s">
        <v>227</v>
      </c>
      <c r="B36" s="280" t="s">
        <v>141</v>
      </c>
      <c r="C36" s="281" t="s">
        <v>31</v>
      </c>
      <c r="D36" s="280" t="s">
        <v>65</v>
      </c>
      <c r="E36" s="282">
        <v>12</v>
      </c>
      <c r="F36" s="282">
        <v>7</v>
      </c>
      <c r="G36" s="282">
        <v>39</v>
      </c>
      <c r="H36" s="283">
        <v>0.58333333333333304</v>
      </c>
      <c r="I36" s="282">
        <v>7</v>
      </c>
      <c r="J36" s="284">
        <v>1</v>
      </c>
      <c r="K36" s="282">
        <v>12</v>
      </c>
      <c r="L36" s="282"/>
      <c r="M36" s="282"/>
    </row>
    <row r="37" spans="1:13" s="133" customFormat="1" ht="30.75" customHeight="1">
      <c r="A37" s="279" t="s">
        <v>228</v>
      </c>
      <c r="B37" s="280" t="s">
        <v>137</v>
      </c>
      <c r="C37" s="281" t="s">
        <v>31</v>
      </c>
      <c r="D37" s="280" t="s">
        <v>45</v>
      </c>
      <c r="E37" s="282">
        <v>29</v>
      </c>
      <c r="F37" s="282">
        <v>29</v>
      </c>
      <c r="G37" s="282">
        <v>54</v>
      </c>
      <c r="H37" s="283">
        <v>1</v>
      </c>
      <c r="I37" s="282">
        <v>24</v>
      </c>
      <c r="J37" s="284">
        <v>0.82758620689655205</v>
      </c>
      <c r="K37" s="282">
        <v>29</v>
      </c>
      <c r="L37" s="282"/>
      <c r="M37" s="282"/>
    </row>
    <row r="38" spans="1:13" s="1" customFormat="1" ht="6.95" customHeight="1"/>
    <row r="39" spans="1:13" s="1" customFormat="1" ht="19.7" customHeight="1">
      <c r="A39" s="490" t="s">
        <v>590</v>
      </c>
      <c r="B39" s="491"/>
      <c r="C39" s="496" t="s">
        <v>11</v>
      </c>
      <c r="D39" s="497"/>
      <c r="E39" s="195">
        <f>SUMIFS(E4:E37,$C$4:$C$37,"006")</f>
        <v>154</v>
      </c>
      <c r="F39" s="195">
        <f t="shared" ref="F39:M39" si="0">SUMIFS(F4:F37,$C$4:$C$37,"006")</f>
        <v>312</v>
      </c>
      <c r="G39" s="195">
        <f t="shared" si="0"/>
        <v>1092</v>
      </c>
      <c r="H39" s="197">
        <f>F39/E39</f>
        <v>2.0259740259740258</v>
      </c>
      <c r="I39" s="195">
        <f t="shared" si="0"/>
        <v>104</v>
      </c>
      <c r="J39" s="243">
        <f>I39/F39</f>
        <v>0.33333333333333331</v>
      </c>
      <c r="K39" s="195">
        <f t="shared" si="0"/>
        <v>153</v>
      </c>
      <c r="L39" s="195">
        <f t="shared" si="0"/>
        <v>0</v>
      </c>
      <c r="M39" s="195">
        <f t="shared" si="0"/>
        <v>1</v>
      </c>
    </row>
    <row r="40" spans="1:13" s="1" customFormat="1" ht="19.7" customHeight="1">
      <c r="A40" s="492"/>
      <c r="B40" s="493"/>
      <c r="C40" s="488" t="s">
        <v>12</v>
      </c>
      <c r="D40" s="489"/>
      <c r="E40" s="25">
        <f>SUMIFS(E4:E37,$C$4:$C$37,"083")</f>
        <v>273</v>
      </c>
      <c r="F40" s="25">
        <f t="shared" ref="F40:M40" si="1">SUMIFS(F4:F37,$C$4:$C$37,"083")</f>
        <v>337</v>
      </c>
      <c r="G40" s="25">
        <f t="shared" si="1"/>
        <v>1293</v>
      </c>
      <c r="H40" s="193">
        <f>F40/E40</f>
        <v>1.2344322344322345</v>
      </c>
      <c r="I40" s="25">
        <f t="shared" si="1"/>
        <v>178</v>
      </c>
      <c r="J40" s="241">
        <f>I40/F40</f>
        <v>0.52818991097922852</v>
      </c>
      <c r="K40" s="25">
        <f t="shared" si="1"/>
        <v>280</v>
      </c>
      <c r="L40" s="25">
        <f t="shared" si="1"/>
        <v>4</v>
      </c>
      <c r="M40" s="25">
        <f t="shared" si="1"/>
        <v>0</v>
      </c>
    </row>
    <row r="41" spans="1:13" s="1" customFormat="1" ht="19.7" customHeight="1">
      <c r="A41" s="494"/>
      <c r="B41" s="495"/>
      <c r="C41" s="498" t="s">
        <v>13</v>
      </c>
      <c r="D41" s="499"/>
      <c r="E41" s="196">
        <f>E39+E40</f>
        <v>427</v>
      </c>
      <c r="F41" s="196">
        <f t="shared" ref="F41:M41" si="2">F39+F40</f>
        <v>649</v>
      </c>
      <c r="G41" s="196">
        <f t="shared" si="2"/>
        <v>2385</v>
      </c>
      <c r="H41" s="198">
        <f>F41/E41</f>
        <v>1.5199063231850116</v>
      </c>
      <c r="I41" s="196">
        <f t="shared" si="2"/>
        <v>282</v>
      </c>
      <c r="J41" s="244">
        <f>I41/F41</f>
        <v>0.43451463790446843</v>
      </c>
      <c r="K41" s="196">
        <f t="shared" si="2"/>
        <v>433</v>
      </c>
      <c r="L41" s="196">
        <f t="shared" si="2"/>
        <v>4</v>
      </c>
      <c r="M41" s="196">
        <f t="shared" si="2"/>
        <v>1</v>
      </c>
    </row>
    <row r="42" spans="1:13" s="1" customFormat="1" ht="28.7" customHeight="1"/>
  </sheetData>
  <autoFilter ref="A3:M37" xr:uid="{00000000-0001-0000-0D00-000000000000}"/>
  <mergeCells count="5">
    <mergeCell ref="A39:B41"/>
    <mergeCell ref="C39:D39"/>
    <mergeCell ref="C40:D40"/>
    <mergeCell ref="C41:D41"/>
    <mergeCell ref="A1:M1"/>
  </mergeCells>
  <conditionalFormatting sqref="A4:M37">
    <cfRule type="expression" dxfId="4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1" manualBreakCount="1">
    <brk id="4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6"/>
  <dimension ref="A1:K16"/>
  <sheetViews>
    <sheetView zoomScale="115" zoomScaleNormal="115" workbookViewId="0">
      <selection activeCell="A2" sqref="A2:K2"/>
    </sheetView>
  </sheetViews>
  <sheetFormatPr baseColWidth="10" defaultRowHeight="12.75"/>
  <cols>
    <col min="1" max="1" width="36.28515625" customWidth="1"/>
    <col min="2" max="2" width="20.140625" customWidth="1"/>
    <col min="3" max="3" width="14" style="270" bestFit="1" customWidth="1"/>
    <col min="4" max="5" width="11.5703125" style="270" customWidth="1"/>
    <col min="6" max="6" width="14.7109375" style="270" customWidth="1"/>
    <col min="7" max="7" width="11.5703125" style="270" customWidth="1"/>
    <col min="8" max="8" width="13" style="270" customWidth="1"/>
    <col min="9" max="11" width="11.5703125" style="270" customWidth="1"/>
    <col min="12" max="13" width="8.42578125" customWidth="1"/>
  </cols>
  <sheetData>
    <row r="1" spans="1:11" s="1" customFormat="1" ht="15.95" customHeight="1">
      <c r="C1" s="268"/>
      <c r="D1" s="268"/>
      <c r="E1" s="268"/>
      <c r="F1" s="268"/>
      <c r="G1" s="268"/>
      <c r="H1" s="268"/>
      <c r="I1" s="268"/>
      <c r="J1" s="268"/>
      <c r="K1" s="268"/>
    </row>
    <row r="2" spans="1:11" s="1" customFormat="1" ht="39.4" customHeight="1">
      <c r="A2" s="479" t="s">
        <v>230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</row>
    <row r="3" spans="1:11" s="1" customFormat="1" ht="19.5" customHeight="1">
      <c r="C3" s="268"/>
      <c r="D3" s="268"/>
      <c r="E3" s="268"/>
      <c r="F3" s="268"/>
      <c r="G3" s="268"/>
      <c r="H3" s="268"/>
      <c r="I3" s="268"/>
      <c r="J3" s="268"/>
      <c r="K3" s="268"/>
    </row>
    <row r="4" spans="1:11" s="1" customFormat="1" ht="52.35" customHeight="1">
      <c r="A4" s="27"/>
      <c r="B4" s="251"/>
      <c r="C4" s="199" t="s">
        <v>1</v>
      </c>
      <c r="D4" s="199" t="s">
        <v>2</v>
      </c>
      <c r="E4" s="200" t="s">
        <v>3</v>
      </c>
      <c r="F4" s="200" t="s">
        <v>4</v>
      </c>
      <c r="G4" s="200" t="s">
        <v>694</v>
      </c>
      <c r="H4" s="200" t="s">
        <v>695</v>
      </c>
      <c r="I4" s="200" t="s">
        <v>696</v>
      </c>
      <c r="J4" s="200" t="s">
        <v>8</v>
      </c>
      <c r="K4" s="200" t="s">
        <v>9</v>
      </c>
    </row>
    <row r="5" spans="1:11" s="1" customFormat="1" ht="19.7" customHeight="1">
      <c r="A5" s="480" t="s">
        <v>214</v>
      </c>
      <c r="B5" s="6" t="s">
        <v>11</v>
      </c>
      <c r="C5" s="252">
        <f>'CAP Prod'!E71</f>
        <v>289</v>
      </c>
      <c r="D5" s="252">
        <f>'CAP Prod'!F71</f>
        <v>509</v>
      </c>
      <c r="E5" s="252">
        <f>'CAP Prod'!G71</f>
        <v>1927</v>
      </c>
      <c r="F5" s="253">
        <f>D5/C5</f>
        <v>1.7612456747404843</v>
      </c>
      <c r="G5" s="252">
        <f>'CAP Prod'!I71</f>
        <v>170</v>
      </c>
      <c r="H5" s="271">
        <f>G5/D5</f>
        <v>0.33398821218074654</v>
      </c>
      <c r="I5" s="252">
        <f>'CAP Prod'!K71</f>
        <v>276</v>
      </c>
      <c r="J5" s="252">
        <f>'CAP Prod'!L71</f>
        <v>13</v>
      </c>
      <c r="K5" s="252">
        <f>'CAP Prod'!M71</f>
        <v>4</v>
      </c>
    </row>
    <row r="6" spans="1:11" s="1" customFormat="1" ht="19.7" customHeight="1">
      <c r="A6" s="481"/>
      <c r="B6" s="8" t="s">
        <v>12</v>
      </c>
      <c r="C6" s="254">
        <f>'CAP Prod'!E72</f>
        <v>381</v>
      </c>
      <c r="D6" s="254">
        <f>'CAP Prod'!F72</f>
        <v>481</v>
      </c>
      <c r="E6" s="254">
        <f>'CAP Prod'!G72</f>
        <v>2098</v>
      </c>
      <c r="F6" s="255">
        <f>D6/C6</f>
        <v>1.2624671916010499</v>
      </c>
      <c r="G6" s="254">
        <f>'CAP Prod'!I72</f>
        <v>234</v>
      </c>
      <c r="H6" s="272">
        <f>G6/D6</f>
        <v>0.48648648648648651</v>
      </c>
      <c r="I6" s="254">
        <f>'CAP Prod'!K72</f>
        <v>369</v>
      </c>
      <c r="J6" s="254">
        <f>'CAP Prod'!L72</f>
        <v>5</v>
      </c>
      <c r="K6" s="254">
        <f>'CAP Prod'!M72</f>
        <v>0</v>
      </c>
    </row>
    <row r="7" spans="1:11" s="1" customFormat="1" ht="19.7" customHeight="1">
      <c r="A7" s="482"/>
      <c r="B7" s="10" t="s">
        <v>13</v>
      </c>
      <c r="C7" s="256">
        <f>'CAP Prod'!E73</f>
        <v>670</v>
      </c>
      <c r="D7" s="256">
        <f>'CAP Prod'!F73</f>
        <v>990</v>
      </c>
      <c r="E7" s="256">
        <f>'CAP Prod'!G73</f>
        <v>4025</v>
      </c>
      <c r="F7" s="257">
        <f>D7/C7</f>
        <v>1.4776119402985075</v>
      </c>
      <c r="G7" s="256">
        <f>'CAP Prod'!I73</f>
        <v>404</v>
      </c>
      <c r="H7" s="273">
        <f>G7/D7</f>
        <v>0.4080808080808081</v>
      </c>
      <c r="I7" s="256">
        <f>'CAP Prod'!K73</f>
        <v>645</v>
      </c>
      <c r="J7" s="256">
        <f>'CAP Prod'!L73</f>
        <v>18</v>
      </c>
      <c r="K7" s="256">
        <f>'CAP Prod'!M73</f>
        <v>4</v>
      </c>
    </row>
    <row r="8" spans="1:11" s="1" customFormat="1" ht="6.95" customHeight="1">
      <c r="B8" s="134"/>
      <c r="C8" s="268"/>
      <c r="D8" s="268"/>
      <c r="E8" s="268"/>
      <c r="F8" s="268"/>
      <c r="G8" s="268"/>
      <c r="H8" s="268"/>
      <c r="I8" s="268"/>
      <c r="J8" s="268"/>
      <c r="K8" s="268"/>
    </row>
    <row r="9" spans="1:11" s="1" customFormat="1" ht="19.7" customHeight="1">
      <c r="A9" s="456" t="s">
        <v>590</v>
      </c>
      <c r="B9" s="194" t="s">
        <v>11</v>
      </c>
      <c r="C9" s="258">
        <f>'CAP Services'!E39</f>
        <v>154</v>
      </c>
      <c r="D9" s="258">
        <f>'CAP Services'!F39</f>
        <v>312</v>
      </c>
      <c r="E9" s="258">
        <f>'CAP Services'!G39</f>
        <v>1092</v>
      </c>
      <c r="F9" s="259">
        <f>'CAP Services'!H39</f>
        <v>2.0259740259740258</v>
      </c>
      <c r="G9" s="258">
        <f>'CAP Services'!I39</f>
        <v>104</v>
      </c>
      <c r="H9" s="274">
        <f>'CAP Services'!J39</f>
        <v>0.33333333333333331</v>
      </c>
      <c r="I9" s="258">
        <f>'CAP Services'!K39</f>
        <v>153</v>
      </c>
      <c r="J9" s="258">
        <f>'CAP Services'!L39</f>
        <v>0</v>
      </c>
      <c r="K9" s="258">
        <f>'CAP Services'!M39</f>
        <v>1</v>
      </c>
    </row>
    <row r="10" spans="1:11" s="1" customFormat="1" ht="19.7" customHeight="1">
      <c r="A10" s="457"/>
      <c r="B10" s="190" t="s">
        <v>12</v>
      </c>
      <c r="C10" s="260">
        <f>'CAP Services'!E40</f>
        <v>273</v>
      </c>
      <c r="D10" s="260">
        <f>'CAP Services'!F40</f>
        <v>337</v>
      </c>
      <c r="E10" s="260">
        <f>'CAP Services'!G40</f>
        <v>1293</v>
      </c>
      <c r="F10" s="261">
        <f>'CAP Services'!H40</f>
        <v>1.2344322344322345</v>
      </c>
      <c r="G10" s="260">
        <f>'CAP Services'!I40</f>
        <v>178</v>
      </c>
      <c r="H10" s="275">
        <f>'CAP Services'!J40</f>
        <v>0.52818991097922852</v>
      </c>
      <c r="I10" s="260">
        <f>'CAP Services'!K40</f>
        <v>280</v>
      </c>
      <c r="J10" s="260">
        <f>'CAP Services'!L40</f>
        <v>4</v>
      </c>
      <c r="K10" s="260">
        <f>'CAP Services'!M40</f>
        <v>0</v>
      </c>
    </row>
    <row r="11" spans="1:11" s="1" customFormat="1" ht="19.7" customHeight="1">
      <c r="A11" s="458"/>
      <c r="B11" s="17" t="s">
        <v>13</v>
      </c>
      <c r="C11" s="262">
        <f>'CAP Services'!E41</f>
        <v>427</v>
      </c>
      <c r="D11" s="262">
        <f>'CAP Services'!F41</f>
        <v>649</v>
      </c>
      <c r="E11" s="262">
        <f>'CAP Services'!G41</f>
        <v>2385</v>
      </c>
      <c r="F11" s="263">
        <f>'CAP Services'!H41</f>
        <v>1.5199063231850116</v>
      </c>
      <c r="G11" s="262">
        <f>'CAP Services'!I41</f>
        <v>282</v>
      </c>
      <c r="H11" s="276">
        <f>'CAP Services'!J41</f>
        <v>0.43451463790446843</v>
      </c>
      <c r="I11" s="262">
        <f>'CAP Services'!K41</f>
        <v>433</v>
      </c>
      <c r="J11" s="262">
        <f>'CAP Services'!L41</f>
        <v>4</v>
      </c>
      <c r="K11" s="262">
        <f>'CAP Services'!M41</f>
        <v>1</v>
      </c>
    </row>
    <row r="12" spans="1:11" s="1" customFormat="1" ht="6.95" customHeight="1">
      <c r="B12" s="134"/>
      <c r="C12" s="268"/>
      <c r="D12" s="268"/>
      <c r="E12" s="268"/>
      <c r="F12" s="269"/>
      <c r="G12" s="268"/>
      <c r="H12" s="268"/>
      <c r="I12" s="268"/>
      <c r="J12" s="268"/>
      <c r="K12" s="268"/>
    </row>
    <row r="13" spans="1:11" s="1" customFormat="1" ht="19.7" customHeight="1">
      <c r="A13" s="483" t="s">
        <v>229</v>
      </c>
      <c r="B13" s="201" t="s">
        <v>11</v>
      </c>
      <c r="C13" s="264">
        <f>C5+C9</f>
        <v>443</v>
      </c>
      <c r="D13" s="264">
        <f t="shared" ref="D13:K13" si="0">D5+D9</f>
        <v>821</v>
      </c>
      <c r="E13" s="264">
        <f t="shared" si="0"/>
        <v>3019</v>
      </c>
      <c r="F13" s="265">
        <f>D13/C13</f>
        <v>1.8532731376975169</v>
      </c>
      <c r="G13" s="264">
        <f t="shared" si="0"/>
        <v>274</v>
      </c>
      <c r="H13" s="277">
        <f>G13/D13</f>
        <v>0.33373934226552981</v>
      </c>
      <c r="I13" s="264">
        <f t="shared" si="0"/>
        <v>429</v>
      </c>
      <c r="J13" s="264">
        <f t="shared" si="0"/>
        <v>13</v>
      </c>
      <c r="K13" s="264">
        <f t="shared" si="0"/>
        <v>5</v>
      </c>
    </row>
    <row r="14" spans="1:11" s="1" customFormat="1" ht="19.7" customHeight="1">
      <c r="A14" s="484"/>
      <c r="B14" s="190" t="s">
        <v>12</v>
      </c>
      <c r="C14" s="260">
        <f>C6+C10</f>
        <v>654</v>
      </c>
      <c r="D14" s="260">
        <f t="shared" ref="D14:K14" si="1">D6+D10</f>
        <v>818</v>
      </c>
      <c r="E14" s="260">
        <f t="shared" si="1"/>
        <v>3391</v>
      </c>
      <c r="F14" s="261">
        <f>D14/C14</f>
        <v>1.2507645259938838</v>
      </c>
      <c r="G14" s="260">
        <f t="shared" si="1"/>
        <v>412</v>
      </c>
      <c r="H14" s="275">
        <f>G14/D14</f>
        <v>0.50366748166259168</v>
      </c>
      <c r="I14" s="260">
        <f t="shared" si="1"/>
        <v>649</v>
      </c>
      <c r="J14" s="260">
        <f t="shared" si="1"/>
        <v>9</v>
      </c>
      <c r="K14" s="260">
        <f t="shared" si="1"/>
        <v>0</v>
      </c>
    </row>
    <row r="15" spans="1:11" s="1" customFormat="1" ht="19.7" customHeight="1">
      <c r="A15" s="485"/>
      <c r="B15" s="21" t="s">
        <v>13</v>
      </c>
      <c r="C15" s="266">
        <f>C7+C11</f>
        <v>1097</v>
      </c>
      <c r="D15" s="266">
        <f t="shared" ref="D15:K15" si="2">D7+D11</f>
        <v>1639</v>
      </c>
      <c r="E15" s="266">
        <f t="shared" si="2"/>
        <v>6410</v>
      </c>
      <c r="F15" s="267">
        <f>D15/C15</f>
        <v>1.4940747493163171</v>
      </c>
      <c r="G15" s="266">
        <f t="shared" si="2"/>
        <v>686</v>
      </c>
      <c r="H15" s="278">
        <f>G15/D15</f>
        <v>0.41854789505796219</v>
      </c>
      <c r="I15" s="266">
        <f t="shared" si="2"/>
        <v>1078</v>
      </c>
      <c r="J15" s="266">
        <f t="shared" si="2"/>
        <v>22</v>
      </c>
      <c r="K15" s="266">
        <f t="shared" si="2"/>
        <v>5</v>
      </c>
    </row>
    <row r="16" spans="1:11" s="1" customFormat="1" ht="28.7" customHeight="1">
      <c r="C16" s="268"/>
      <c r="D16" s="268"/>
      <c r="E16" s="268"/>
      <c r="F16" s="268"/>
      <c r="G16" s="268"/>
      <c r="H16" s="268"/>
      <c r="I16" s="268"/>
      <c r="J16" s="268"/>
      <c r="K16" s="268"/>
    </row>
  </sheetData>
  <mergeCells count="4">
    <mergeCell ref="A13:A15"/>
    <mergeCell ref="A2:K2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ignoredErrors>
    <ignoredError sqref="F13:F15 H13:H1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7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8"/>
  <dimension ref="A1:M70"/>
  <sheetViews>
    <sheetView zoomScale="90" zoomScaleNormal="90" zoomScaleSheetLayoutView="85" workbookViewId="0">
      <selection sqref="A1:M1"/>
    </sheetView>
  </sheetViews>
  <sheetFormatPr baseColWidth="10" defaultRowHeight="12.75"/>
  <cols>
    <col min="1" max="1" width="35.28515625" customWidth="1"/>
    <col min="2" max="2" width="21.85546875" customWidth="1"/>
    <col min="3" max="3" width="8.28515625" customWidth="1"/>
    <col min="4" max="4" width="18.28515625" customWidth="1"/>
    <col min="5" max="5" width="17.140625" customWidth="1"/>
    <col min="6" max="6" width="13" customWidth="1"/>
    <col min="7" max="7" width="14.42578125" customWidth="1"/>
    <col min="8" max="8" width="15" customWidth="1"/>
    <col min="9" max="9" width="11.140625" customWidth="1"/>
    <col min="10" max="10" width="15.42578125" customWidth="1"/>
    <col min="11" max="11" width="13.85546875" customWidth="1"/>
    <col min="12" max="12" width="14.28515625" customWidth="1"/>
    <col min="13" max="13" width="14.140625" customWidth="1"/>
    <col min="14" max="14" width="21.85546875" customWidth="1"/>
  </cols>
  <sheetData>
    <row r="1" spans="1:13" s="1" customFormat="1" ht="39.4" customHeight="1">
      <c r="A1" s="510" t="s">
        <v>259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s="1" customFormat="1" ht="4.7" customHeight="1"/>
    <row r="3" spans="1:13" s="134" customFormat="1" ht="55.9" customHeight="1">
      <c r="A3" s="216" t="s">
        <v>595</v>
      </c>
      <c r="B3" s="216" t="s">
        <v>17</v>
      </c>
      <c r="C3" s="216" t="s">
        <v>18</v>
      </c>
      <c r="D3" s="216" t="s">
        <v>19</v>
      </c>
      <c r="E3" s="216" t="s">
        <v>20</v>
      </c>
      <c r="F3" s="216" t="s">
        <v>21</v>
      </c>
      <c r="G3" s="216" t="s">
        <v>22</v>
      </c>
      <c r="H3" s="216" t="s">
        <v>23</v>
      </c>
      <c r="I3" s="216" t="s">
        <v>24</v>
      </c>
      <c r="J3" s="216" t="s">
        <v>25</v>
      </c>
      <c r="K3" s="216" t="s">
        <v>26</v>
      </c>
      <c r="L3" s="216" t="s">
        <v>27</v>
      </c>
      <c r="M3" s="216" t="s">
        <v>28</v>
      </c>
    </row>
    <row r="4" spans="1:13" s="1" customFormat="1" ht="33" customHeight="1">
      <c r="A4" s="217" t="s">
        <v>231</v>
      </c>
      <c r="B4" s="218" t="s">
        <v>98</v>
      </c>
      <c r="C4" s="219" t="s">
        <v>35</v>
      </c>
      <c r="D4" s="218" t="s">
        <v>43</v>
      </c>
      <c r="E4" s="220">
        <v>4</v>
      </c>
      <c r="F4" s="220">
        <v>2</v>
      </c>
      <c r="G4" s="220">
        <v>5</v>
      </c>
      <c r="H4" s="221">
        <v>0.5</v>
      </c>
      <c r="I4" s="220">
        <v>2</v>
      </c>
      <c r="J4" s="222">
        <v>1</v>
      </c>
      <c r="K4" s="220">
        <v>3</v>
      </c>
      <c r="L4" s="220"/>
      <c r="M4" s="220"/>
    </row>
    <row r="5" spans="1:13" s="1" customFormat="1" ht="33" customHeight="1">
      <c r="A5" s="217" t="s">
        <v>232</v>
      </c>
      <c r="B5" s="218" t="s">
        <v>141</v>
      </c>
      <c r="C5" s="219" t="s">
        <v>31</v>
      </c>
      <c r="D5" s="218" t="s">
        <v>65</v>
      </c>
      <c r="E5" s="220">
        <v>2</v>
      </c>
      <c r="F5" s="220">
        <v>1</v>
      </c>
      <c r="G5" s="220">
        <v>6</v>
      </c>
      <c r="H5" s="221">
        <v>0.5</v>
      </c>
      <c r="I5" s="220">
        <v>1</v>
      </c>
      <c r="J5" s="222">
        <v>1</v>
      </c>
      <c r="K5" s="220">
        <v>2</v>
      </c>
      <c r="L5" s="220"/>
      <c r="M5" s="220">
        <v>3</v>
      </c>
    </row>
    <row r="6" spans="1:13" s="1" customFormat="1" ht="33" customHeight="1">
      <c r="A6" s="217" t="s">
        <v>233</v>
      </c>
      <c r="B6" s="218" t="s">
        <v>600</v>
      </c>
      <c r="C6" s="219" t="s">
        <v>31</v>
      </c>
      <c r="D6" s="218" t="s">
        <v>45</v>
      </c>
      <c r="E6" s="220">
        <v>6</v>
      </c>
      <c r="F6" s="220">
        <v>6</v>
      </c>
      <c r="G6" s="220">
        <v>9</v>
      </c>
      <c r="H6" s="221">
        <v>1</v>
      </c>
      <c r="I6" s="220">
        <v>4</v>
      </c>
      <c r="J6" s="222">
        <v>0.66666666666666696</v>
      </c>
      <c r="K6" s="220">
        <v>6</v>
      </c>
      <c r="L6" s="220"/>
      <c r="M6" s="220"/>
    </row>
    <row r="7" spans="1:13" s="1" customFormat="1" ht="33" customHeight="1">
      <c r="A7" s="217" t="s">
        <v>234</v>
      </c>
      <c r="B7" s="218" t="s">
        <v>137</v>
      </c>
      <c r="C7" s="219" t="s">
        <v>31</v>
      </c>
      <c r="D7" s="218" t="s">
        <v>45</v>
      </c>
      <c r="E7" s="220">
        <v>6</v>
      </c>
      <c r="F7" s="220">
        <v>2</v>
      </c>
      <c r="G7" s="220">
        <v>5</v>
      </c>
      <c r="H7" s="221">
        <v>0.33333333333333298</v>
      </c>
      <c r="I7" s="220">
        <v>2</v>
      </c>
      <c r="J7" s="222">
        <v>1</v>
      </c>
      <c r="K7" s="220">
        <v>2</v>
      </c>
      <c r="L7" s="220"/>
      <c r="M7" s="220">
        <v>4</v>
      </c>
    </row>
    <row r="8" spans="1:13" s="1" customFormat="1" ht="33" customHeight="1">
      <c r="A8" s="217" t="s">
        <v>621</v>
      </c>
      <c r="B8" s="218" t="s">
        <v>144</v>
      </c>
      <c r="C8" s="219" t="s">
        <v>35</v>
      </c>
      <c r="D8" s="218" t="s">
        <v>39</v>
      </c>
      <c r="E8" s="220">
        <v>2</v>
      </c>
      <c r="F8" s="220">
        <v>4</v>
      </c>
      <c r="G8" s="220">
        <v>12</v>
      </c>
      <c r="H8" s="221">
        <v>2</v>
      </c>
      <c r="I8" s="220">
        <v>2</v>
      </c>
      <c r="J8" s="222">
        <v>0.5</v>
      </c>
      <c r="K8" s="220">
        <v>2</v>
      </c>
      <c r="L8" s="220"/>
      <c r="M8" s="220">
        <v>3</v>
      </c>
    </row>
    <row r="9" spans="1:13" s="1" customFormat="1" ht="33" customHeight="1">
      <c r="A9" s="217" t="s">
        <v>236</v>
      </c>
      <c r="B9" s="218" t="s">
        <v>64</v>
      </c>
      <c r="C9" s="219" t="s">
        <v>31</v>
      </c>
      <c r="D9" s="218" t="s">
        <v>65</v>
      </c>
      <c r="E9" s="220">
        <v>3</v>
      </c>
      <c r="F9" s="220">
        <v>2</v>
      </c>
      <c r="G9" s="220">
        <v>10</v>
      </c>
      <c r="H9" s="221">
        <v>0.66666666666666696</v>
      </c>
      <c r="I9" s="220">
        <v>2</v>
      </c>
      <c r="J9" s="222">
        <v>1</v>
      </c>
      <c r="K9" s="220">
        <v>3</v>
      </c>
      <c r="L9" s="220"/>
      <c r="M9" s="220">
        <v>1</v>
      </c>
    </row>
    <row r="10" spans="1:13" s="1" customFormat="1" ht="33" customHeight="1">
      <c r="A10" s="217" t="s">
        <v>236</v>
      </c>
      <c r="B10" s="218" t="s">
        <v>144</v>
      </c>
      <c r="C10" s="219" t="s">
        <v>35</v>
      </c>
      <c r="D10" s="218" t="s">
        <v>39</v>
      </c>
      <c r="E10" s="220">
        <v>6</v>
      </c>
      <c r="F10" s="220">
        <v>9</v>
      </c>
      <c r="G10" s="220">
        <v>23</v>
      </c>
      <c r="H10" s="221">
        <v>1.5</v>
      </c>
      <c r="I10" s="220">
        <v>5</v>
      </c>
      <c r="J10" s="222">
        <v>0.55555555555555602</v>
      </c>
      <c r="K10" s="220">
        <v>6</v>
      </c>
      <c r="L10" s="220"/>
      <c r="M10" s="220"/>
    </row>
    <row r="11" spans="1:13" s="1" customFormat="1" ht="33" customHeight="1">
      <c r="A11" s="217" t="s">
        <v>236</v>
      </c>
      <c r="B11" s="218" t="s">
        <v>168</v>
      </c>
      <c r="C11" s="219" t="s">
        <v>35</v>
      </c>
      <c r="D11" s="218" t="s">
        <v>67</v>
      </c>
      <c r="E11" s="220">
        <v>6</v>
      </c>
      <c r="F11" s="220">
        <v>4</v>
      </c>
      <c r="G11" s="220">
        <v>11</v>
      </c>
      <c r="H11" s="221">
        <v>0.66666666666666696</v>
      </c>
      <c r="I11" s="220">
        <v>4</v>
      </c>
      <c r="J11" s="222">
        <v>1</v>
      </c>
      <c r="K11" s="220">
        <v>6</v>
      </c>
      <c r="L11" s="220"/>
      <c r="M11" s="220"/>
    </row>
    <row r="12" spans="1:13" s="1" customFormat="1" ht="33" customHeight="1">
      <c r="A12" s="217" t="s">
        <v>236</v>
      </c>
      <c r="B12" s="218" t="s">
        <v>137</v>
      </c>
      <c r="C12" s="219" t="s">
        <v>31</v>
      </c>
      <c r="D12" s="218" t="s">
        <v>45</v>
      </c>
      <c r="E12" s="220">
        <v>4</v>
      </c>
      <c r="F12" s="220">
        <v>4</v>
      </c>
      <c r="G12" s="220">
        <v>17</v>
      </c>
      <c r="H12" s="221">
        <v>1</v>
      </c>
      <c r="I12" s="220">
        <v>3</v>
      </c>
      <c r="J12" s="222">
        <v>0.75</v>
      </c>
      <c r="K12" s="220">
        <v>4</v>
      </c>
      <c r="L12" s="220"/>
      <c r="M12" s="220">
        <v>5</v>
      </c>
    </row>
    <row r="13" spans="1:13" s="1" customFormat="1" ht="33" customHeight="1">
      <c r="A13" s="217" t="s">
        <v>236</v>
      </c>
      <c r="B13" s="218" t="s">
        <v>153</v>
      </c>
      <c r="C13" s="219" t="s">
        <v>31</v>
      </c>
      <c r="D13" s="218" t="s">
        <v>86</v>
      </c>
      <c r="E13" s="220">
        <v>2</v>
      </c>
      <c r="F13" s="220">
        <v>1</v>
      </c>
      <c r="G13" s="220">
        <v>10</v>
      </c>
      <c r="H13" s="221">
        <v>0.5</v>
      </c>
      <c r="I13" s="220">
        <v>1</v>
      </c>
      <c r="J13" s="222">
        <v>1</v>
      </c>
      <c r="K13" s="220">
        <v>2</v>
      </c>
      <c r="L13" s="220"/>
      <c r="M13" s="220">
        <v>1</v>
      </c>
    </row>
    <row r="14" spans="1:13" s="1" customFormat="1" ht="33" customHeight="1">
      <c r="A14" s="217" t="s">
        <v>236</v>
      </c>
      <c r="B14" s="218" t="s">
        <v>176</v>
      </c>
      <c r="C14" s="219" t="s">
        <v>35</v>
      </c>
      <c r="D14" s="218" t="s">
        <v>52</v>
      </c>
      <c r="E14" s="220">
        <v>2</v>
      </c>
      <c r="F14" s="220"/>
      <c r="G14" s="220">
        <v>6</v>
      </c>
      <c r="H14" s="221"/>
      <c r="I14" s="220"/>
      <c r="J14" s="222"/>
      <c r="K14" s="220"/>
      <c r="L14" s="220"/>
      <c r="M14" s="220"/>
    </row>
    <row r="15" spans="1:13" s="1" customFormat="1" ht="33" customHeight="1">
      <c r="A15" s="217" t="s">
        <v>236</v>
      </c>
      <c r="B15" s="218" t="s">
        <v>107</v>
      </c>
      <c r="C15" s="219" t="s">
        <v>31</v>
      </c>
      <c r="D15" s="218" t="s">
        <v>32</v>
      </c>
      <c r="E15" s="220">
        <v>2</v>
      </c>
      <c r="F15" s="220">
        <v>8</v>
      </c>
      <c r="G15" s="220">
        <v>16</v>
      </c>
      <c r="H15" s="221">
        <v>4</v>
      </c>
      <c r="I15" s="220">
        <v>2</v>
      </c>
      <c r="J15" s="222">
        <v>0.25</v>
      </c>
      <c r="K15" s="220">
        <v>2</v>
      </c>
      <c r="L15" s="220"/>
      <c r="M15" s="220"/>
    </row>
    <row r="16" spans="1:13" s="1" customFormat="1" ht="33" customHeight="1">
      <c r="A16" s="217" t="s">
        <v>237</v>
      </c>
      <c r="B16" s="218" t="s">
        <v>47</v>
      </c>
      <c r="C16" s="219" t="s">
        <v>31</v>
      </c>
      <c r="D16" s="218" t="s">
        <v>45</v>
      </c>
      <c r="E16" s="220">
        <v>4</v>
      </c>
      <c r="F16" s="220">
        <v>6</v>
      </c>
      <c r="G16" s="220">
        <v>14</v>
      </c>
      <c r="H16" s="221">
        <v>1.5</v>
      </c>
      <c r="I16" s="220">
        <v>3</v>
      </c>
      <c r="J16" s="222">
        <v>0.5</v>
      </c>
      <c r="K16" s="220">
        <v>4</v>
      </c>
      <c r="L16" s="220"/>
      <c r="M16" s="220"/>
    </row>
    <row r="17" spans="1:13" s="1" customFormat="1" ht="33" customHeight="1">
      <c r="A17" s="217" t="s">
        <v>237</v>
      </c>
      <c r="B17" s="218" t="s">
        <v>141</v>
      </c>
      <c r="C17" s="219" t="s">
        <v>31</v>
      </c>
      <c r="D17" s="218" t="s">
        <v>65</v>
      </c>
      <c r="E17" s="220">
        <v>2</v>
      </c>
      <c r="F17" s="220">
        <v>3</v>
      </c>
      <c r="G17" s="220">
        <v>14</v>
      </c>
      <c r="H17" s="221">
        <v>1.5</v>
      </c>
      <c r="I17" s="220">
        <v>2</v>
      </c>
      <c r="J17" s="222">
        <v>0.66666666666666696</v>
      </c>
      <c r="K17" s="220">
        <v>2</v>
      </c>
      <c r="L17" s="220"/>
      <c r="M17" s="220">
        <v>3</v>
      </c>
    </row>
    <row r="18" spans="1:13" s="1" customFormat="1" ht="33" customHeight="1">
      <c r="A18" s="217" t="s">
        <v>237</v>
      </c>
      <c r="B18" s="218" t="s">
        <v>152</v>
      </c>
      <c r="C18" s="219" t="s">
        <v>31</v>
      </c>
      <c r="D18" s="218" t="s">
        <v>32</v>
      </c>
      <c r="E18" s="220">
        <v>4</v>
      </c>
      <c r="F18" s="220">
        <v>6</v>
      </c>
      <c r="G18" s="220">
        <v>20</v>
      </c>
      <c r="H18" s="221">
        <v>1.5</v>
      </c>
      <c r="I18" s="220">
        <v>4</v>
      </c>
      <c r="J18" s="222">
        <v>0.66666666666666696</v>
      </c>
      <c r="K18" s="220">
        <v>4</v>
      </c>
      <c r="L18" s="220"/>
      <c r="M18" s="220"/>
    </row>
    <row r="19" spans="1:13" s="1" customFormat="1" ht="33" customHeight="1">
      <c r="A19" s="217" t="s">
        <v>237</v>
      </c>
      <c r="B19" s="218" t="s">
        <v>89</v>
      </c>
      <c r="C19" s="219" t="s">
        <v>31</v>
      </c>
      <c r="D19" s="218" t="s">
        <v>90</v>
      </c>
      <c r="E19" s="220">
        <v>1</v>
      </c>
      <c r="F19" s="220">
        <v>1</v>
      </c>
      <c r="G19" s="220">
        <v>5</v>
      </c>
      <c r="H19" s="221">
        <v>1</v>
      </c>
      <c r="I19" s="220">
        <v>1</v>
      </c>
      <c r="J19" s="222">
        <v>1</v>
      </c>
      <c r="K19" s="220">
        <v>1</v>
      </c>
      <c r="L19" s="220"/>
      <c r="M19" s="220">
        <v>1</v>
      </c>
    </row>
    <row r="20" spans="1:13" s="1" customFormat="1" ht="33" customHeight="1">
      <c r="A20" s="217" t="s">
        <v>237</v>
      </c>
      <c r="B20" s="218" t="s">
        <v>51</v>
      </c>
      <c r="C20" s="219" t="s">
        <v>35</v>
      </c>
      <c r="D20" s="218" t="s">
        <v>52</v>
      </c>
      <c r="E20" s="220">
        <v>3</v>
      </c>
      <c r="F20" s="220">
        <v>2</v>
      </c>
      <c r="G20" s="220">
        <v>3</v>
      </c>
      <c r="H20" s="221">
        <v>0.66666666666666696</v>
      </c>
      <c r="I20" s="220">
        <v>2</v>
      </c>
      <c r="J20" s="222">
        <v>1</v>
      </c>
      <c r="K20" s="220">
        <v>2</v>
      </c>
      <c r="L20" s="220">
        <v>1</v>
      </c>
      <c r="M20" s="220"/>
    </row>
    <row r="21" spans="1:13" s="1" customFormat="1" ht="33" customHeight="1">
      <c r="A21" s="217" t="s">
        <v>237</v>
      </c>
      <c r="B21" s="218" t="s">
        <v>142</v>
      </c>
      <c r="C21" s="219" t="s">
        <v>35</v>
      </c>
      <c r="D21" s="218" t="s">
        <v>36</v>
      </c>
      <c r="E21" s="220">
        <v>5</v>
      </c>
      <c r="F21" s="220">
        <v>7</v>
      </c>
      <c r="G21" s="220">
        <v>17</v>
      </c>
      <c r="H21" s="221">
        <v>1.4</v>
      </c>
      <c r="I21" s="220">
        <v>5</v>
      </c>
      <c r="J21" s="222">
        <v>0.71428571428571397</v>
      </c>
      <c r="K21" s="220">
        <v>5</v>
      </c>
      <c r="L21" s="220"/>
      <c r="M21" s="220"/>
    </row>
    <row r="22" spans="1:13" s="1" customFormat="1" ht="33" customHeight="1">
      <c r="A22" s="217" t="s">
        <v>238</v>
      </c>
      <c r="B22" s="218" t="s">
        <v>92</v>
      </c>
      <c r="C22" s="219" t="s">
        <v>31</v>
      </c>
      <c r="D22" s="218" t="s">
        <v>41</v>
      </c>
      <c r="E22" s="220">
        <v>1</v>
      </c>
      <c r="F22" s="220">
        <v>5</v>
      </c>
      <c r="G22" s="220">
        <v>8</v>
      </c>
      <c r="H22" s="221">
        <v>5</v>
      </c>
      <c r="I22" s="220">
        <v>1</v>
      </c>
      <c r="J22" s="222">
        <v>0.2</v>
      </c>
      <c r="K22" s="220">
        <v>1</v>
      </c>
      <c r="L22" s="220"/>
      <c r="M22" s="220"/>
    </row>
    <row r="23" spans="1:13" s="1" customFormat="1" ht="33" customHeight="1">
      <c r="A23" s="217" t="s">
        <v>239</v>
      </c>
      <c r="B23" s="218" t="s">
        <v>140</v>
      </c>
      <c r="C23" s="219" t="s">
        <v>35</v>
      </c>
      <c r="D23" s="218" t="s">
        <v>72</v>
      </c>
      <c r="E23" s="220">
        <v>4</v>
      </c>
      <c r="F23" s="220">
        <v>13</v>
      </c>
      <c r="G23" s="220">
        <v>23</v>
      </c>
      <c r="H23" s="221">
        <v>3.25</v>
      </c>
      <c r="I23" s="220">
        <v>4</v>
      </c>
      <c r="J23" s="222">
        <v>0.30769230769230799</v>
      </c>
      <c r="K23" s="220">
        <v>4</v>
      </c>
      <c r="L23" s="220"/>
      <c r="M23" s="220">
        <v>2</v>
      </c>
    </row>
    <row r="24" spans="1:13" s="1" customFormat="1" ht="33" customHeight="1">
      <c r="A24" s="217" t="s">
        <v>239</v>
      </c>
      <c r="B24" s="218" t="s">
        <v>137</v>
      </c>
      <c r="C24" s="219" t="s">
        <v>31</v>
      </c>
      <c r="D24" s="218" t="s">
        <v>45</v>
      </c>
      <c r="E24" s="220">
        <v>3</v>
      </c>
      <c r="F24" s="220">
        <v>1</v>
      </c>
      <c r="G24" s="220">
        <v>10</v>
      </c>
      <c r="H24" s="221">
        <v>0.33333333333333298</v>
      </c>
      <c r="I24" s="220">
        <v>1</v>
      </c>
      <c r="J24" s="222">
        <v>1</v>
      </c>
      <c r="K24" s="220">
        <v>3</v>
      </c>
      <c r="L24" s="220"/>
      <c r="M24" s="220">
        <v>3</v>
      </c>
    </row>
    <row r="25" spans="1:13" s="1" customFormat="1" ht="33" customHeight="1">
      <c r="A25" s="217" t="s">
        <v>618</v>
      </c>
      <c r="B25" s="218" t="s">
        <v>82</v>
      </c>
      <c r="C25" s="219" t="s">
        <v>31</v>
      </c>
      <c r="D25" s="218" t="s">
        <v>83</v>
      </c>
      <c r="E25" s="220">
        <v>4</v>
      </c>
      <c r="F25" s="220">
        <v>5</v>
      </c>
      <c r="G25" s="220">
        <v>9</v>
      </c>
      <c r="H25" s="221">
        <v>1.25</v>
      </c>
      <c r="I25" s="220">
        <v>4</v>
      </c>
      <c r="J25" s="222">
        <v>0.8</v>
      </c>
      <c r="K25" s="220">
        <v>4</v>
      </c>
      <c r="L25" s="220"/>
      <c r="M25" s="220"/>
    </row>
    <row r="26" spans="1:13" s="1" customFormat="1" ht="33" customHeight="1">
      <c r="A26" s="217" t="s">
        <v>618</v>
      </c>
      <c r="B26" s="218" t="s">
        <v>138</v>
      </c>
      <c r="C26" s="219" t="s">
        <v>35</v>
      </c>
      <c r="D26" s="218" t="s">
        <v>67</v>
      </c>
      <c r="E26" s="220">
        <v>5</v>
      </c>
      <c r="F26" s="220">
        <v>1</v>
      </c>
      <c r="G26" s="220">
        <v>11</v>
      </c>
      <c r="H26" s="221">
        <v>0.2</v>
      </c>
      <c r="I26" s="220">
        <v>1</v>
      </c>
      <c r="J26" s="222">
        <v>1</v>
      </c>
      <c r="K26" s="220">
        <v>3</v>
      </c>
      <c r="L26" s="220">
        <v>2</v>
      </c>
      <c r="M26" s="220"/>
    </row>
    <row r="27" spans="1:13" s="1" customFormat="1" ht="33" customHeight="1">
      <c r="A27" s="217" t="s">
        <v>618</v>
      </c>
      <c r="B27" s="218" t="s">
        <v>89</v>
      </c>
      <c r="C27" s="219" t="s">
        <v>31</v>
      </c>
      <c r="D27" s="218" t="s">
        <v>90</v>
      </c>
      <c r="E27" s="220">
        <v>2</v>
      </c>
      <c r="F27" s="220">
        <v>2</v>
      </c>
      <c r="G27" s="220">
        <v>4</v>
      </c>
      <c r="H27" s="221">
        <v>1</v>
      </c>
      <c r="I27" s="220">
        <v>2</v>
      </c>
      <c r="J27" s="222">
        <v>1</v>
      </c>
      <c r="K27" s="220">
        <v>2</v>
      </c>
      <c r="L27" s="220"/>
      <c r="M27" s="220"/>
    </row>
    <row r="28" spans="1:13" s="1" customFormat="1" ht="33" customHeight="1">
      <c r="A28" s="217" t="s">
        <v>240</v>
      </c>
      <c r="B28" s="218" t="s">
        <v>82</v>
      </c>
      <c r="C28" s="219" t="s">
        <v>31</v>
      </c>
      <c r="D28" s="218" t="s">
        <v>83</v>
      </c>
      <c r="E28" s="220">
        <v>1</v>
      </c>
      <c r="F28" s="220"/>
      <c r="G28" s="220">
        <v>3</v>
      </c>
      <c r="H28" s="221"/>
      <c r="I28" s="220"/>
      <c r="J28" s="222"/>
      <c r="K28" s="220">
        <v>1</v>
      </c>
      <c r="L28" s="220"/>
      <c r="M28" s="220"/>
    </row>
    <row r="29" spans="1:13" s="1" customFormat="1" ht="33" customHeight="1">
      <c r="A29" s="217" t="s">
        <v>240</v>
      </c>
      <c r="B29" s="218" t="s">
        <v>142</v>
      </c>
      <c r="C29" s="219" t="s">
        <v>35</v>
      </c>
      <c r="D29" s="218" t="s">
        <v>36</v>
      </c>
      <c r="E29" s="220">
        <v>7</v>
      </c>
      <c r="F29" s="220">
        <v>6</v>
      </c>
      <c r="G29" s="220">
        <v>10</v>
      </c>
      <c r="H29" s="221">
        <v>0.85714285714285698</v>
      </c>
      <c r="I29" s="220">
        <v>6</v>
      </c>
      <c r="J29" s="222">
        <v>1</v>
      </c>
      <c r="K29" s="220">
        <v>6</v>
      </c>
      <c r="L29" s="220"/>
      <c r="M29" s="220"/>
    </row>
    <row r="30" spans="1:13" s="1" customFormat="1" ht="33" customHeight="1">
      <c r="A30" s="217" t="s">
        <v>242</v>
      </c>
      <c r="B30" s="218" t="s">
        <v>152</v>
      </c>
      <c r="C30" s="219" t="s">
        <v>31</v>
      </c>
      <c r="D30" s="218" t="s">
        <v>32</v>
      </c>
      <c r="E30" s="220">
        <v>4</v>
      </c>
      <c r="F30" s="220">
        <v>14</v>
      </c>
      <c r="G30" s="220">
        <v>30</v>
      </c>
      <c r="H30" s="221">
        <v>3.5</v>
      </c>
      <c r="I30" s="220">
        <v>4</v>
      </c>
      <c r="J30" s="222">
        <v>0.28571428571428598</v>
      </c>
      <c r="K30" s="220">
        <v>4</v>
      </c>
      <c r="L30" s="220"/>
      <c r="M30" s="220"/>
    </row>
    <row r="31" spans="1:13" s="1" customFormat="1" ht="33" customHeight="1">
      <c r="A31" s="217" t="s">
        <v>242</v>
      </c>
      <c r="B31" s="218" t="s">
        <v>138</v>
      </c>
      <c r="C31" s="219" t="s">
        <v>35</v>
      </c>
      <c r="D31" s="218" t="s">
        <v>67</v>
      </c>
      <c r="E31" s="220">
        <v>3</v>
      </c>
      <c r="F31" s="220">
        <v>6</v>
      </c>
      <c r="G31" s="220">
        <v>20</v>
      </c>
      <c r="H31" s="221">
        <v>2</v>
      </c>
      <c r="I31" s="220">
        <v>2</v>
      </c>
      <c r="J31" s="222">
        <v>0.33333333333333298</v>
      </c>
      <c r="K31" s="220">
        <v>3</v>
      </c>
      <c r="L31" s="220"/>
      <c r="M31" s="220"/>
    </row>
    <row r="32" spans="1:13" s="1" customFormat="1" ht="33" customHeight="1">
      <c r="A32" s="217" t="s">
        <v>243</v>
      </c>
      <c r="B32" s="218" t="s">
        <v>92</v>
      </c>
      <c r="C32" s="219" t="s">
        <v>31</v>
      </c>
      <c r="D32" s="218" t="s">
        <v>41</v>
      </c>
      <c r="E32" s="220">
        <v>4</v>
      </c>
      <c r="F32" s="220">
        <v>2</v>
      </c>
      <c r="G32" s="220">
        <v>7</v>
      </c>
      <c r="H32" s="221">
        <v>0.5</v>
      </c>
      <c r="I32" s="220">
        <v>2</v>
      </c>
      <c r="J32" s="222">
        <v>1</v>
      </c>
      <c r="K32" s="220">
        <v>4</v>
      </c>
      <c r="L32" s="220"/>
      <c r="M32" s="220"/>
    </row>
    <row r="33" spans="1:13" s="1" customFormat="1" ht="33" customHeight="1">
      <c r="A33" s="217" t="s">
        <v>619</v>
      </c>
      <c r="B33" s="218" t="s">
        <v>138</v>
      </c>
      <c r="C33" s="219" t="s">
        <v>35</v>
      </c>
      <c r="D33" s="218" t="s">
        <v>67</v>
      </c>
      <c r="E33" s="220">
        <v>5</v>
      </c>
      <c r="F33" s="220">
        <v>3</v>
      </c>
      <c r="G33" s="220">
        <v>8</v>
      </c>
      <c r="H33" s="221">
        <v>0.6</v>
      </c>
      <c r="I33" s="220">
        <v>3</v>
      </c>
      <c r="J33" s="222">
        <v>1</v>
      </c>
      <c r="K33" s="220">
        <v>5</v>
      </c>
      <c r="L33" s="220"/>
      <c r="M33" s="220"/>
    </row>
    <row r="34" spans="1:13" s="1" customFormat="1" ht="33" customHeight="1">
      <c r="A34" s="217" t="s">
        <v>619</v>
      </c>
      <c r="B34" s="218" t="s">
        <v>92</v>
      </c>
      <c r="C34" s="219" t="s">
        <v>31</v>
      </c>
      <c r="D34" s="218" t="s">
        <v>41</v>
      </c>
      <c r="E34" s="220">
        <v>2</v>
      </c>
      <c r="F34" s="220">
        <v>1</v>
      </c>
      <c r="G34" s="220">
        <v>7</v>
      </c>
      <c r="H34" s="221">
        <v>0.5</v>
      </c>
      <c r="I34" s="220">
        <v>1</v>
      </c>
      <c r="J34" s="222">
        <v>1</v>
      </c>
      <c r="K34" s="220">
        <v>2</v>
      </c>
      <c r="L34" s="220"/>
      <c r="M34" s="220">
        <v>3</v>
      </c>
    </row>
    <row r="35" spans="1:13" s="1" customFormat="1" ht="33" customHeight="1">
      <c r="A35" s="217" t="s">
        <v>619</v>
      </c>
      <c r="B35" s="218" t="s">
        <v>142</v>
      </c>
      <c r="C35" s="219" t="s">
        <v>35</v>
      </c>
      <c r="D35" s="218" t="s">
        <v>36</v>
      </c>
      <c r="E35" s="220">
        <v>5</v>
      </c>
      <c r="F35" s="220">
        <v>3</v>
      </c>
      <c r="G35" s="220">
        <v>6</v>
      </c>
      <c r="H35" s="221">
        <v>0.6</v>
      </c>
      <c r="I35" s="220">
        <v>3</v>
      </c>
      <c r="J35" s="222">
        <v>1</v>
      </c>
      <c r="K35" s="220">
        <v>3</v>
      </c>
      <c r="L35" s="220">
        <v>1</v>
      </c>
      <c r="M35" s="220">
        <v>3</v>
      </c>
    </row>
    <row r="36" spans="1:13" s="1" customFormat="1" ht="33" customHeight="1">
      <c r="A36" s="217" t="s">
        <v>620</v>
      </c>
      <c r="B36" s="218" t="s">
        <v>140</v>
      </c>
      <c r="C36" s="219" t="s">
        <v>35</v>
      </c>
      <c r="D36" s="218" t="s">
        <v>72</v>
      </c>
      <c r="E36" s="220">
        <v>4</v>
      </c>
      <c r="F36" s="220">
        <v>1</v>
      </c>
      <c r="G36" s="220">
        <v>12</v>
      </c>
      <c r="H36" s="221">
        <v>0.25</v>
      </c>
      <c r="I36" s="220">
        <v>1</v>
      </c>
      <c r="J36" s="222">
        <v>1</v>
      </c>
      <c r="K36" s="220">
        <v>4</v>
      </c>
      <c r="L36" s="220"/>
      <c r="M36" s="220">
        <v>1</v>
      </c>
    </row>
    <row r="37" spans="1:13" s="1" customFormat="1" ht="33" customHeight="1">
      <c r="A37" s="217" t="s">
        <v>620</v>
      </c>
      <c r="B37" s="218" t="s">
        <v>141</v>
      </c>
      <c r="C37" s="219" t="s">
        <v>31</v>
      </c>
      <c r="D37" s="218" t="s">
        <v>65</v>
      </c>
      <c r="E37" s="220">
        <v>2</v>
      </c>
      <c r="F37" s="220">
        <v>4</v>
      </c>
      <c r="G37" s="220">
        <v>6</v>
      </c>
      <c r="H37" s="221">
        <v>2</v>
      </c>
      <c r="I37" s="220">
        <v>2</v>
      </c>
      <c r="J37" s="222">
        <v>0.5</v>
      </c>
      <c r="K37" s="220">
        <v>2</v>
      </c>
      <c r="L37" s="220"/>
      <c r="M37" s="220"/>
    </row>
    <row r="38" spans="1:13" s="1" customFormat="1" ht="33" customHeight="1">
      <c r="A38" s="217" t="s">
        <v>245</v>
      </c>
      <c r="B38" s="218" t="s">
        <v>51</v>
      </c>
      <c r="C38" s="219" t="s">
        <v>35</v>
      </c>
      <c r="D38" s="218" t="s">
        <v>52</v>
      </c>
      <c r="E38" s="220">
        <v>4</v>
      </c>
      <c r="F38" s="220">
        <v>2</v>
      </c>
      <c r="G38" s="220">
        <v>3</v>
      </c>
      <c r="H38" s="221">
        <v>0.5</v>
      </c>
      <c r="I38" s="220">
        <v>2</v>
      </c>
      <c r="J38" s="222">
        <v>1</v>
      </c>
      <c r="K38" s="220">
        <v>2</v>
      </c>
      <c r="L38" s="220"/>
      <c r="M38" s="220">
        <v>5</v>
      </c>
    </row>
    <row r="39" spans="1:13" s="1" customFormat="1" ht="33" customHeight="1">
      <c r="A39" s="217" t="s">
        <v>246</v>
      </c>
      <c r="B39" s="218" t="s">
        <v>134</v>
      </c>
      <c r="C39" s="219" t="s">
        <v>31</v>
      </c>
      <c r="D39" s="218" t="s">
        <v>135</v>
      </c>
      <c r="E39" s="220">
        <v>4</v>
      </c>
      <c r="F39" s="220">
        <v>1</v>
      </c>
      <c r="G39" s="220">
        <v>4</v>
      </c>
      <c r="H39" s="221">
        <v>0.25</v>
      </c>
      <c r="I39" s="220">
        <v>1</v>
      </c>
      <c r="J39" s="222">
        <v>1</v>
      </c>
      <c r="K39" s="220">
        <v>4</v>
      </c>
      <c r="L39" s="220"/>
      <c r="M39" s="220"/>
    </row>
    <row r="40" spans="1:13" s="1" customFormat="1" ht="33" customHeight="1">
      <c r="A40" s="217" t="s">
        <v>246</v>
      </c>
      <c r="B40" s="218" t="s">
        <v>148</v>
      </c>
      <c r="C40" s="219" t="s">
        <v>35</v>
      </c>
      <c r="D40" s="218" t="s">
        <v>72</v>
      </c>
      <c r="E40" s="220">
        <v>7</v>
      </c>
      <c r="F40" s="220">
        <v>2</v>
      </c>
      <c r="G40" s="220">
        <v>9</v>
      </c>
      <c r="H40" s="221">
        <v>0.28571428571428598</v>
      </c>
      <c r="I40" s="220">
        <v>2</v>
      </c>
      <c r="J40" s="222">
        <v>1</v>
      </c>
      <c r="K40" s="220">
        <v>7</v>
      </c>
      <c r="L40" s="220"/>
      <c r="M40" s="220"/>
    </row>
    <row r="41" spans="1:13" s="1" customFormat="1" ht="33" customHeight="1">
      <c r="A41" s="217" t="s">
        <v>246</v>
      </c>
      <c r="B41" s="218" t="s">
        <v>149</v>
      </c>
      <c r="C41" s="219" t="s">
        <v>35</v>
      </c>
      <c r="D41" s="218" t="s">
        <v>36</v>
      </c>
      <c r="E41" s="220">
        <v>6</v>
      </c>
      <c r="F41" s="220">
        <v>4</v>
      </c>
      <c r="G41" s="220">
        <v>7</v>
      </c>
      <c r="H41" s="221">
        <v>0.66666666666666696</v>
      </c>
      <c r="I41" s="220">
        <v>4</v>
      </c>
      <c r="J41" s="222">
        <v>1</v>
      </c>
      <c r="K41" s="220">
        <v>5</v>
      </c>
      <c r="L41" s="220">
        <v>1</v>
      </c>
      <c r="M41" s="220"/>
    </row>
    <row r="42" spans="1:13" s="1" customFormat="1" ht="33" customHeight="1">
      <c r="A42" s="217" t="s">
        <v>247</v>
      </c>
      <c r="B42" s="218" t="s">
        <v>137</v>
      </c>
      <c r="C42" s="219" t="s">
        <v>31</v>
      </c>
      <c r="D42" s="218" t="s">
        <v>45</v>
      </c>
      <c r="E42" s="220">
        <v>4</v>
      </c>
      <c r="F42" s="220">
        <v>3</v>
      </c>
      <c r="G42" s="220">
        <v>6</v>
      </c>
      <c r="H42" s="221">
        <v>0.75</v>
      </c>
      <c r="I42" s="220">
        <v>3</v>
      </c>
      <c r="J42" s="222">
        <v>1</v>
      </c>
      <c r="K42" s="220">
        <v>4</v>
      </c>
      <c r="L42" s="220"/>
      <c r="M42" s="220">
        <v>2</v>
      </c>
    </row>
    <row r="43" spans="1:13" s="1" customFormat="1" ht="33" customHeight="1">
      <c r="A43" s="217" t="s">
        <v>249</v>
      </c>
      <c r="B43" s="218" t="s">
        <v>152</v>
      </c>
      <c r="C43" s="219" t="s">
        <v>31</v>
      </c>
      <c r="D43" s="218" t="s">
        <v>32</v>
      </c>
      <c r="E43" s="220">
        <v>4</v>
      </c>
      <c r="F43" s="220">
        <v>3</v>
      </c>
      <c r="G43" s="220">
        <v>12</v>
      </c>
      <c r="H43" s="221">
        <v>0.75</v>
      </c>
      <c r="I43" s="220">
        <v>2</v>
      </c>
      <c r="J43" s="222">
        <v>0.66666666666666696</v>
      </c>
      <c r="K43" s="220">
        <v>4</v>
      </c>
      <c r="L43" s="220"/>
      <c r="M43" s="220"/>
    </row>
    <row r="44" spans="1:13" s="1" customFormat="1" ht="33" customHeight="1">
      <c r="A44" s="217" t="s">
        <v>249</v>
      </c>
      <c r="B44" s="218" t="s">
        <v>89</v>
      </c>
      <c r="C44" s="219" t="s">
        <v>31</v>
      </c>
      <c r="D44" s="218" t="s">
        <v>90</v>
      </c>
      <c r="E44" s="220">
        <v>2</v>
      </c>
      <c r="F44" s="220">
        <v>2</v>
      </c>
      <c r="G44" s="220">
        <v>4</v>
      </c>
      <c r="H44" s="221">
        <v>1</v>
      </c>
      <c r="I44" s="220">
        <v>2</v>
      </c>
      <c r="J44" s="222">
        <v>1</v>
      </c>
      <c r="K44" s="220">
        <v>2</v>
      </c>
      <c r="L44" s="220"/>
      <c r="M44" s="220">
        <v>1</v>
      </c>
    </row>
    <row r="45" spans="1:13" s="1" customFormat="1" ht="33" customHeight="1">
      <c r="A45" s="217" t="s">
        <v>249</v>
      </c>
      <c r="B45" s="218" t="s">
        <v>142</v>
      </c>
      <c r="C45" s="219" t="s">
        <v>35</v>
      </c>
      <c r="D45" s="218" t="s">
        <v>36</v>
      </c>
      <c r="E45" s="220">
        <v>5</v>
      </c>
      <c r="F45" s="220">
        <v>8</v>
      </c>
      <c r="G45" s="220">
        <v>21</v>
      </c>
      <c r="H45" s="221">
        <v>1.6</v>
      </c>
      <c r="I45" s="220">
        <v>4</v>
      </c>
      <c r="J45" s="222">
        <v>0.5</v>
      </c>
      <c r="K45" s="220">
        <v>5</v>
      </c>
      <c r="L45" s="220"/>
      <c r="M45" s="220"/>
    </row>
    <row r="46" spans="1:13" s="1" customFormat="1" ht="33" customHeight="1">
      <c r="A46" s="217" t="s">
        <v>622</v>
      </c>
      <c r="B46" s="218" t="s">
        <v>144</v>
      </c>
      <c r="C46" s="219" t="s">
        <v>35</v>
      </c>
      <c r="D46" s="218" t="s">
        <v>39</v>
      </c>
      <c r="E46" s="220">
        <v>2</v>
      </c>
      <c r="F46" s="220">
        <v>11</v>
      </c>
      <c r="G46" s="220">
        <v>28</v>
      </c>
      <c r="H46" s="221">
        <v>5.5</v>
      </c>
      <c r="I46" s="220">
        <v>2</v>
      </c>
      <c r="J46" s="222">
        <v>0.18181818181818199</v>
      </c>
      <c r="K46" s="220">
        <v>2</v>
      </c>
      <c r="L46" s="220"/>
      <c r="M46" s="220">
        <v>1</v>
      </c>
    </row>
    <row r="47" spans="1:13" s="1" customFormat="1" ht="33" customHeight="1">
      <c r="A47" s="217" t="s">
        <v>622</v>
      </c>
      <c r="B47" s="218" t="s">
        <v>176</v>
      </c>
      <c r="C47" s="219" t="s">
        <v>35</v>
      </c>
      <c r="D47" s="218" t="s">
        <v>52</v>
      </c>
      <c r="E47" s="220">
        <v>3</v>
      </c>
      <c r="F47" s="220">
        <v>2</v>
      </c>
      <c r="G47" s="220">
        <v>6</v>
      </c>
      <c r="H47" s="221">
        <v>0.66666666666666696</v>
      </c>
      <c r="I47" s="220">
        <v>2</v>
      </c>
      <c r="J47" s="222">
        <v>1</v>
      </c>
      <c r="K47" s="220">
        <v>2</v>
      </c>
      <c r="L47" s="220"/>
      <c r="M47" s="220">
        <v>4</v>
      </c>
    </row>
    <row r="48" spans="1:13" s="1" customFormat="1" ht="33" customHeight="1">
      <c r="A48" s="217" t="s">
        <v>622</v>
      </c>
      <c r="B48" s="218" t="s">
        <v>107</v>
      </c>
      <c r="C48" s="219" t="s">
        <v>31</v>
      </c>
      <c r="D48" s="218" t="s">
        <v>32</v>
      </c>
      <c r="E48" s="220">
        <v>2</v>
      </c>
      <c r="F48" s="220">
        <v>2</v>
      </c>
      <c r="G48" s="220">
        <v>13</v>
      </c>
      <c r="H48" s="221">
        <v>1</v>
      </c>
      <c r="I48" s="220">
        <v>1</v>
      </c>
      <c r="J48" s="222">
        <v>0.5</v>
      </c>
      <c r="K48" s="220">
        <v>2</v>
      </c>
      <c r="L48" s="220"/>
      <c r="M48" s="220"/>
    </row>
    <row r="49" spans="1:13" s="1" customFormat="1" ht="33" customHeight="1">
      <c r="A49" s="217" t="s">
        <v>251</v>
      </c>
      <c r="B49" s="218" t="s">
        <v>138</v>
      </c>
      <c r="C49" s="219" t="s">
        <v>35</v>
      </c>
      <c r="D49" s="218" t="s">
        <v>67</v>
      </c>
      <c r="E49" s="220">
        <v>5</v>
      </c>
      <c r="F49" s="220">
        <v>2</v>
      </c>
      <c r="G49" s="220">
        <v>7</v>
      </c>
      <c r="H49" s="221">
        <v>0.4</v>
      </c>
      <c r="I49" s="220">
        <v>2</v>
      </c>
      <c r="J49" s="222">
        <v>1</v>
      </c>
      <c r="K49" s="220">
        <v>3</v>
      </c>
      <c r="L49" s="220">
        <v>2</v>
      </c>
      <c r="M49" s="220">
        <v>2</v>
      </c>
    </row>
    <row r="50" spans="1:13" s="1" customFormat="1" ht="33" customHeight="1">
      <c r="A50" s="217" t="s">
        <v>251</v>
      </c>
      <c r="B50" s="218" t="s">
        <v>142</v>
      </c>
      <c r="C50" s="219" t="s">
        <v>35</v>
      </c>
      <c r="D50" s="218" t="s">
        <v>36</v>
      </c>
      <c r="E50" s="220">
        <v>8</v>
      </c>
      <c r="F50" s="220">
        <v>4</v>
      </c>
      <c r="G50" s="220">
        <v>17</v>
      </c>
      <c r="H50" s="221">
        <v>0.5</v>
      </c>
      <c r="I50" s="220">
        <v>4</v>
      </c>
      <c r="J50" s="222">
        <v>1</v>
      </c>
      <c r="K50" s="220">
        <v>6</v>
      </c>
      <c r="L50" s="220"/>
      <c r="M50" s="220">
        <v>1</v>
      </c>
    </row>
    <row r="51" spans="1:13" s="1" customFormat="1" ht="33" customHeight="1">
      <c r="A51" s="217" t="s">
        <v>252</v>
      </c>
      <c r="B51" s="218" t="s">
        <v>152</v>
      </c>
      <c r="C51" s="219" t="s">
        <v>31</v>
      </c>
      <c r="D51" s="218" t="s">
        <v>32</v>
      </c>
      <c r="E51" s="220">
        <v>4</v>
      </c>
      <c r="F51" s="220">
        <v>4</v>
      </c>
      <c r="G51" s="220">
        <v>25</v>
      </c>
      <c r="H51" s="221">
        <v>1</v>
      </c>
      <c r="I51" s="220">
        <v>2</v>
      </c>
      <c r="J51" s="222">
        <v>0.5</v>
      </c>
      <c r="K51" s="220">
        <v>4</v>
      </c>
      <c r="L51" s="220"/>
      <c r="M51" s="220">
        <v>1</v>
      </c>
    </row>
    <row r="52" spans="1:13" s="1" customFormat="1" ht="33" customHeight="1">
      <c r="A52" s="217" t="s">
        <v>252</v>
      </c>
      <c r="B52" s="218" t="s">
        <v>153</v>
      </c>
      <c r="C52" s="219" t="s">
        <v>31</v>
      </c>
      <c r="D52" s="218" t="s">
        <v>86</v>
      </c>
      <c r="E52" s="220">
        <v>4</v>
      </c>
      <c r="F52" s="220">
        <v>2</v>
      </c>
      <c r="G52" s="220">
        <v>11</v>
      </c>
      <c r="H52" s="221">
        <v>0.5</v>
      </c>
      <c r="I52" s="220">
        <v>2</v>
      </c>
      <c r="J52" s="222">
        <v>1</v>
      </c>
      <c r="K52" s="220">
        <v>4</v>
      </c>
      <c r="L52" s="220"/>
      <c r="M52" s="220">
        <v>1</v>
      </c>
    </row>
    <row r="53" spans="1:13" s="1" customFormat="1" ht="33" customHeight="1">
      <c r="A53" s="217" t="s">
        <v>253</v>
      </c>
      <c r="B53" s="218" t="s">
        <v>64</v>
      </c>
      <c r="C53" s="219" t="s">
        <v>31</v>
      </c>
      <c r="D53" s="218" t="s">
        <v>65</v>
      </c>
      <c r="E53" s="220">
        <v>4</v>
      </c>
      <c r="F53" s="220">
        <v>2</v>
      </c>
      <c r="G53" s="220">
        <v>7</v>
      </c>
      <c r="H53" s="221">
        <v>0.5</v>
      </c>
      <c r="I53" s="220">
        <v>2</v>
      </c>
      <c r="J53" s="222">
        <v>1</v>
      </c>
      <c r="K53" s="220">
        <v>4</v>
      </c>
      <c r="L53" s="220"/>
      <c r="M53" s="220">
        <v>2</v>
      </c>
    </row>
    <row r="54" spans="1:13" s="1" customFormat="1" ht="33" customHeight="1">
      <c r="A54" s="217" t="s">
        <v>253</v>
      </c>
      <c r="B54" s="218" t="s">
        <v>144</v>
      </c>
      <c r="C54" s="219" t="s">
        <v>35</v>
      </c>
      <c r="D54" s="218" t="s">
        <v>39</v>
      </c>
      <c r="E54" s="220">
        <v>7</v>
      </c>
      <c r="F54" s="220">
        <v>1</v>
      </c>
      <c r="G54" s="220">
        <v>13</v>
      </c>
      <c r="H54" s="221">
        <v>0.14285714285714299</v>
      </c>
      <c r="I54" s="220">
        <v>1</v>
      </c>
      <c r="J54" s="222">
        <v>1</v>
      </c>
      <c r="K54" s="220">
        <v>5</v>
      </c>
      <c r="L54" s="220">
        <v>2</v>
      </c>
      <c r="M54" s="220">
        <v>2</v>
      </c>
    </row>
    <row r="55" spans="1:13" s="1" customFormat="1" ht="33" customHeight="1">
      <c r="A55" s="217" t="s">
        <v>253</v>
      </c>
      <c r="B55" s="218" t="s">
        <v>82</v>
      </c>
      <c r="C55" s="219" t="s">
        <v>31</v>
      </c>
      <c r="D55" s="218" t="s">
        <v>83</v>
      </c>
      <c r="E55" s="220">
        <v>1</v>
      </c>
      <c r="F55" s="220"/>
      <c r="G55" s="220">
        <v>12</v>
      </c>
      <c r="H55" s="221"/>
      <c r="I55" s="220"/>
      <c r="J55" s="222"/>
      <c r="K55" s="220"/>
      <c r="L55" s="220">
        <v>1</v>
      </c>
      <c r="M55" s="220"/>
    </row>
    <row r="56" spans="1:13" s="1" customFormat="1" ht="33" customHeight="1">
      <c r="A56" s="217" t="s">
        <v>253</v>
      </c>
      <c r="B56" s="218" t="s">
        <v>137</v>
      </c>
      <c r="C56" s="219" t="s">
        <v>31</v>
      </c>
      <c r="D56" s="218" t="s">
        <v>45</v>
      </c>
      <c r="E56" s="220">
        <v>4</v>
      </c>
      <c r="F56" s="220">
        <v>2</v>
      </c>
      <c r="G56" s="220">
        <v>14</v>
      </c>
      <c r="H56" s="221">
        <v>0.5</v>
      </c>
      <c r="I56" s="220">
        <v>2</v>
      </c>
      <c r="J56" s="222">
        <v>1</v>
      </c>
      <c r="K56" s="220">
        <v>4</v>
      </c>
      <c r="L56" s="220"/>
      <c r="M56" s="220">
        <v>1</v>
      </c>
    </row>
    <row r="57" spans="1:13" s="1" customFormat="1" ht="33" customHeight="1">
      <c r="A57" s="217" t="s">
        <v>253</v>
      </c>
      <c r="B57" s="218" t="s">
        <v>134</v>
      </c>
      <c r="C57" s="219" t="s">
        <v>31</v>
      </c>
      <c r="D57" s="218" t="s">
        <v>135</v>
      </c>
      <c r="E57" s="220">
        <v>4</v>
      </c>
      <c r="F57" s="220">
        <v>6</v>
      </c>
      <c r="G57" s="220">
        <v>14</v>
      </c>
      <c r="H57" s="221">
        <v>1.5</v>
      </c>
      <c r="I57" s="220">
        <v>4</v>
      </c>
      <c r="J57" s="222">
        <v>0.66666666666666696</v>
      </c>
      <c r="K57" s="220">
        <v>4</v>
      </c>
      <c r="L57" s="220"/>
      <c r="M57" s="220">
        <v>3</v>
      </c>
    </row>
    <row r="58" spans="1:13" s="1" customFormat="1" ht="33" customHeight="1">
      <c r="A58" s="217" t="s">
        <v>253</v>
      </c>
      <c r="B58" s="218" t="s">
        <v>153</v>
      </c>
      <c r="C58" s="219" t="s">
        <v>31</v>
      </c>
      <c r="D58" s="218" t="s">
        <v>86</v>
      </c>
      <c r="E58" s="220">
        <v>5</v>
      </c>
      <c r="F58" s="220">
        <v>6</v>
      </c>
      <c r="G58" s="220">
        <v>13</v>
      </c>
      <c r="H58" s="221">
        <v>1.2</v>
      </c>
      <c r="I58" s="220">
        <v>5</v>
      </c>
      <c r="J58" s="222">
        <v>0.83333333333333304</v>
      </c>
      <c r="K58" s="220">
        <v>5</v>
      </c>
      <c r="L58" s="220"/>
      <c r="M58" s="220"/>
    </row>
    <row r="59" spans="1:13" s="1" customFormat="1" ht="33" customHeight="1">
      <c r="A59" s="217" t="s">
        <v>253</v>
      </c>
      <c r="B59" s="218" t="s">
        <v>166</v>
      </c>
      <c r="C59" s="219" t="s">
        <v>35</v>
      </c>
      <c r="D59" s="218" t="s">
        <v>36</v>
      </c>
      <c r="E59" s="220">
        <v>8</v>
      </c>
      <c r="F59" s="220">
        <v>6</v>
      </c>
      <c r="G59" s="220">
        <v>17</v>
      </c>
      <c r="H59" s="221">
        <v>0.75</v>
      </c>
      <c r="I59" s="220">
        <v>6</v>
      </c>
      <c r="J59" s="222">
        <v>1</v>
      </c>
      <c r="K59" s="220">
        <v>7</v>
      </c>
      <c r="L59" s="220">
        <v>1</v>
      </c>
      <c r="M59" s="220"/>
    </row>
    <row r="60" spans="1:13" s="1" customFormat="1" ht="33" customHeight="1">
      <c r="A60" s="217" t="s">
        <v>253</v>
      </c>
      <c r="B60" s="218" t="s">
        <v>91</v>
      </c>
      <c r="C60" s="219" t="s">
        <v>31</v>
      </c>
      <c r="D60" s="218" t="s">
        <v>32</v>
      </c>
      <c r="E60" s="220">
        <v>12</v>
      </c>
      <c r="F60" s="220">
        <v>5</v>
      </c>
      <c r="G60" s="220">
        <v>25</v>
      </c>
      <c r="H60" s="221">
        <v>0.41666666666666702</v>
      </c>
      <c r="I60" s="220">
        <v>5</v>
      </c>
      <c r="J60" s="222">
        <v>1</v>
      </c>
      <c r="K60" s="220">
        <v>12</v>
      </c>
      <c r="L60" s="220"/>
      <c r="M60" s="220">
        <v>1</v>
      </c>
    </row>
    <row r="61" spans="1:13" s="1" customFormat="1" ht="33" customHeight="1">
      <c r="A61" s="217" t="s">
        <v>254</v>
      </c>
      <c r="B61" s="218" t="s">
        <v>152</v>
      </c>
      <c r="C61" s="219" t="s">
        <v>31</v>
      </c>
      <c r="D61" s="218" t="s">
        <v>32</v>
      </c>
      <c r="E61" s="220">
        <v>4</v>
      </c>
      <c r="F61" s="220">
        <v>4</v>
      </c>
      <c r="G61" s="220">
        <v>25</v>
      </c>
      <c r="H61" s="221">
        <v>1</v>
      </c>
      <c r="I61" s="220">
        <v>1</v>
      </c>
      <c r="J61" s="222">
        <v>0.25</v>
      </c>
      <c r="K61" s="220">
        <v>4</v>
      </c>
      <c r="L61" s="220"/>
      <c r="M61" s="220"/>
    </row>
    <row r="62" spans="1:13" s="1" customFormat="1" ht="33" customHeight="1">
      <c r="A62" s="217" t="s">
        <v>254</v>
      </c>
      <c r="B62" s="218" t="s">
        <v>153</v>
      </c>
      <c r="C62" s="219" t="s">
        <v>31</v>
      </c>
      <c r="D62" s="218" t="s">
        <v>86</v>
      </c>
      <c r="E62" s="220">
        <v>5</v>
      </c>
      <c r="F62" s="220">
        <v>3</v>
      </c>
      <c r="G62" s="220">
        <v>15</v>
      </c>
      <c r="H62" s="221">
        <v>0.6</v>
      </c>
      <c r="I62" s="220">
        <v>2</v>
      </c>
      <c r="J62" s="222">
        <v>0.66666666666666696</v>
      </c>
      <c r="K62" s="220">
        <v>5</v>
      </c>
      <c r="L62" s="220"/>
      <c r="M62" s="220">
        <v>2</v>
      </c>
    </row>
    <row r="63" spans="1:13" s="1" customFormat="1" ht="33" customHeight="1">
      <c r="A63" s="217" t="s">
        <v>254</v>
      </c>
      <c r="B63" s="218" t="s">
        <v>88</v>
      </c>
      <c r="C63" s="219" t="s">
        <v>35</v>
      </c>
      <c r="D63" s="218" t="s">
        <v>36</v>
      </c>
      <c r="E63" s="220">
        <v>3</v>
      </c>
      <c r="F63" s="220">
        <v>7</v>
      </c>
      <c r="G63" s="220">
        <v>14</v>
      </c>
      <c r="H63" s="221">
        <v>2.3333333333333299</v>
      </c>
      <c r="I63" s="220">
        <v>2</v>
      </c>
      <c r="J63" s="222">
        <v>0.28571428571428598</v>
      </c>
      <c r="K63" s="220">
        <v>3</v>
      </c>
      <c r="L63" s="220"/>
      <c r="M63" s="220"/>
    </row>
    <row r="64" spans="1:13" s="1" customFormat="1" ht="33" customHeight="1">
      <c r="A64" s="217" t="s">
        <v>255</v>
      </c>
      <c r="B64" s="218" t="s">
        <v>133</v>
      </c>
      <c r="C64" s="219" t="s">
        <v>35</v>
      </c>
      <c r="D64" s="218" t="s">
        <v>43</v>
      </c>
      <c r="E64" s="220">
        <v>3</v>
      </c>
      <c r="F64" s="220"/>
      <c r="G64" s="220">
        <v>3</v>
      </c>
      <c r="H64" s="221"/>
      <c r="I64" s="220"/>
      <c r="J64" s="222"/>
      <c r="K64" s="220">
        <v>1</v>
      </c>
      <c r="L64" s="220">
        <v>2</v>
      </c>
      <c r="M64" s="220"/>
    </row>
    <row r="65" spans="1:13" s="1" customFormat="1" ht="33" customHeight="1">
      <c r="A65" s="217" t="s">
        <v>256</v>
      </c>
      <c r="B65" s="218" t="s">
        <v>607</v>
      </c>
      <c r="C65" s="219" t="s">
        <v>35</v>
      </c>
      <c r="D65" s="218" t="s">
        <v>36</v>
      </c>
      <c r="E65" s="220">
        <v>3</v>
      </c>
      <c r="F65" s="220">
        <v>1</v>
      </c>
      <c r="G65" s="220">
        <v>1</v>
      </c>
      <c r="H65" s="221">
        <v>0.33333333333333298</v>
      </c>
      <c r="I65" s="220">
        <v>1</v>
      </c>
      <c r="J65" s="222">
        <v>1</v>
      </c>
      <c r="K65" s="220">
        <v>1</v>
      </c>
      <c r="L65" s="220"/>
      <c r="M65" s="220"/>
    </row>
    <row r="66" spans="1:13" s="1" customFormat="1" ht="6.95" customHeight="1"/>
    <row r="67" spans="1:13" s="1" customFormat="1" ht="19.7" customHeight="1">
      <c r="A67" s="500" t="s">
        <v>593</v>
      </c>
      <c r="B67" s="501"/>
      <c r="C67" s="506" t="s">
        <v>11</v>
      </c>
      <c r="D67" s="507"/>
      <c r="E67" s="285">
        <f>SUMIFS(E4:E65,$C$4:$C$65,"006")</f>
        <v>125</v>
      </c>
      <c r="F67" s="285">
        <f t="shared" ref="F67:M67" si="0">SUMIFS(F4:F65,$C$4:$C$65,"006")</f>
        <v>111</v>
      </c>
      <c r="G67" s="285">
        <f t="shared" si="0"/>
        <v>313</v>
      </c>
      <c r="H67" s="286">
        <f>F67/E67</f>
        <v>0.88800000000000001</v>
      </c>
      <c r="I67" s="285">
        <f t="shared" si="0"/>
        <v>72</v>
      </c>
      <c r="J67" s="287">
        <f>I67/F67</f>
        <v>0.64864864864864868</v>
      </c>
      <c r="K67" s="285">
        <f t="shared" si="0"/>
        <v>101</v>
      </c>
      <c r="L67" s="285">
        <f t="shared" si="0"/>
        <v>12</v>
      </c>
      <c r="M67" s="285">
        <f t="shared" si="0"/>
        <v>24</v>
      </c>
    </row>
    <row r="68" spans="1:13" s="1" customFormat="1" ht="19.7" customHeight="1">
      <c r="A68" s="502"/>
      <c r="B68" s="503"/>
      <c r="C68" s="508" t="s">
        <v>12</v>
      </c>
      <c r="D68" s="509"/>
      <c r="E68" s="288">
        <f>SUMIFS(E4:E65,$C$4:$C$65,"083")</f>
        <v>122</v>
      </c>
      <c r="F68" s="288">
        <f t="shared" ref="F68:M68" si="1">SUMIFS(F4:F65,$C$4:$C$65,"083")</f>
        <v>119</v>
      </c>
      <c r="G68" s="288">
        <f t="shared" si="1"/>
        <v>410</v>
      </c>
      <c r="H68" s="289">
        <f>F68/E68</f>
        <v>0.97540983606557374</v>
      </c>
      <c r="I68" s="288">
        <f t="shared" si="1"/>
        <v>76</v>
      </c>
      <c r="J68" s="290">
        <f>I68/F68</f>
        <v>0.6386554621848739</v>
      </c>
      <c r="K68" s="288">
        <f t="shared" si="1"/>
        <v>117</v>
      </c>
      <c r="L68" s="288">
        <f t="shared" si="1"/>
        <v>1</v>
      </c>
      <c r="M68" s="288">
        <f t="shared" si="1"/>
        <v>38</v>
      </c>
    </row>
    <row r="69" spans="1:13" s="1" customFormat="1" ht="19.7" customHeight="1">
      <c r="A69" s="504"/>
      <c r="B69" s="505"/>
      <c r="C69" s="448" t="s">
        <v>13</v>
      </c>
      <c r="D69" s="449"/>
      <c r="E69" s="212">
        <f>E67+E68</f>
        <v>247</v>
      </c>
      <c r="F69" s="212">
        <f t="shared" ref="F69:M69" si="2">F67+F68</f>
        <v>230</v>
      </c>
      <c r="G69" s="212">
        <f t="shared" si="2"/>
        <v>723</v>
      </c>
      <c r="H69" s="214">
        <f>F69/E69</f>
        <v>0.93117408906882593</v>
      </c>
      <c r="I69" s="212">
        <f t="shared" si="2"/>
        <v>148</v>
      </c>
      <c r="J69" s="291">
        <f>I69/F69</f>
        <v>0.64347826086956517</v>
      </c>
      <c r="K69" s="212">
        <f t="shared" si="2"/>
        <v>218</v>
      </c>
      <c r="L69" s="212">
        <f t="shared" si="2"/>
        <v>13</v>
      </c>
      <c r="M69" s="212">
        <f t="shared" si="2"/>
        <v>62</v>
      </c>
    </row>
    <row r="70" spans="1:13" s="1" customFormat="1" ht="28.7" customHeight="1"/>
  </sheetData>
  <autoFilter ref="A3:M65" xr:uid="{00000000-0001-0000-1000-000000000000}"/>
  <mergeCells count="5">
    <mergeCell ref="A67:B69"/>
    <mergeCell ref="C67:D67"/>
    <mergeCell ref="C68:D68"/>
    <mergeCell ref="C69:D69"/>
    <mergeCell ref="A1:M1"/>
  </mergeCells>
  <conditionalFormatting sqref="A4:M65">
    <cfRule type="expression" dxfId="3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7" orientation="landscape" r:id="rId1"/>
  <headerFooter alignWithMargins="0">
    <oddFooter>&amp;R&amp;P/&amp;N</oddFooter>
  </headerFooter>
  <rowBreaks count="2" manualBreakCount="2">
    <brk id="24" max="12" man="1"/>
    <brk id="48" max="12" man="1"/>
  </rowBreaks>
  <ignoredErrors>
    <ignoredError sqref="H67:H69 J67:J6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9"/>
  <dimension ref="A1:M39"/>
  <sheetViews>
    <sheetView zoomScale="90" zoomScaleNormal="90" workbookViewId="0">
      <selection sqref="A1:M1"/>
    </sheetView>
  </sheetViews>
  <sheetFormatPr baseColWidth="10" defaultRowHeight="12.75"/>
  <cols>
    <col min="1" max="1" width="33.5703125" customWidth="1"/>
    <col min="2" max="2" width="22.140625" customWidth="1"/>
    <col min="3" max="3" width="7.28515625" customWidth="1"/>
    <col min="4" max="4" width="18.140625" customWidth="1"/>
    <col min="5" max="5" width="15.28515625" customWidth="1"/>
    <col min="6" max="6" width="11.85546875" customWidth="1"/>
    <col min="7" max="7" width="13.7109375" customWidth="1"/>
    <col min="8" max="8" width="15.28515625" customWidth="1"/>
    <col min="9" max="9" width="10.5703125" customWidth="1"/>
    <col min="10" max="13" width="15.28515625" customWidth="1"/>
    <col min="14" max="14" width="22.140625" customWidth="1"/>
  </cols>
  <sheetData>
    <row r="1" spans="1:13" s="1" customFormat="1" ht="39.4" customHeight="1">
      <c r="A1" s="520" t="s">
        <v>270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13" s="1" customFormat="1" ht="4.7" customHeight="1"/>
    <row r="3" spans="1:13" s="134" customFormat="1" ht="55.9" customHeight="1">
      <c r="A3" s="23" t="s">
        <v>592</v>
      </c>
      <c r="B3" s="23" t="s">
        <v>17</v>
      </c>
      <c r="C3" s="23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3" t="s">
        <v>27</v>
      </c>
      <c r="M3" s="23" t="s">
        <v>28</v>
      </c>
    </row>
    <row r="4" spans="1:13" s="1" customFormat="1" ht="26.65" customHeight="1">
      <c r="A4" s="292" t="s">
        <v>623</v>
      </c>
      <c r="B4" s="250" t="s">
        <v>168</v>
      </c>
      <c r="C4" s="246" t="s">
        <v>35</v>
      </c>
      <c r="D4" s="245" t="s">
        <v>67</v>
      </c>
      <c r="E4" s="247">
        <v>6</v>
      </c>
      <c r="F4" s="247">
        <v>2</v>
      </c>
      <c r="G4" s="247">
        <v>7</v>
      </c>
      <c r="H4" s="248">
        <v>0.33333333333333298</v>
      </c>
      <c r="I4" s="247">
        <v>2</v>
      </c>
      <c r="J4" s="249">
        <v>1</v>
      </c>
      <c r="K4" s="247">
        <v>4</v>
      </c>
      <c r="L4" s="247">
        <v>2</v>
      </c>
      <c r="M4" s="247"/>
    </row>
    <row r="5" spans="1:13" s="1" customFormat="1" ht="26.65" customHeight="1">
      <c r="A5" s="292" t="s">
        <v>623</v>
      </c>
      <c r="B5" s="250" t="s">
        <v>134</v>
      </c>
      <c r="C5" s="246" t="s">
        <v>31</v>
      </c>
      <c r="D5" s="245" t="s">
        <v>135</v>
      </c>
      <c r="E5" s="247">
        <v>4</v>
      </c>
      <c r="F5" s="247">
        <v>4</v>
      </c>
      <c r="G5" s="247">
        <v>10</v>
      </c>
      <c r="H5" s="248">
        <v>1</v>
      </c>
      <c r="I5" s="247">
        <v>4</v>
      </c>
      <c r="J5" s="249">
        <v>1</v>
      </c>
      <c r="K5" s="247">
        <v>4</v>
      </c>
      <c r="L5" s="247"/>
      <c r="M5" s="247"/>
    </row>
    <row r="6" spans="1:13" s="1" customFormat="1" ht="26.65" customHeight="1">
      <c r="A6" s="292" t="s">
        <v>623</v>
      </c>
      <c r="B6" s="250" t="s">
        <v>153</v>
      </c>
      <c r="C6" s="246" t="s">
        <v>31</v>
      </c>
      <c r="D6" s="245" t="s">
        <v>86</v>
      </c>
      <c r="E6" s="247">
        <v>4</v>
      </c>
      <c r="F6" s="247">
        <v>3</v>
      </c>
      <c r="G6" s="247">
        <v>12</v>
      </c>
      <c r="H6" s="248">
        <v>0.75</v>
      </c>
      <c r="I6" s="247">
        <v>3</v>
      </c>
      <c r="J6" s="249">
        <v>1</v>
      </c>
      <c r="K6" s="247">
        <v>4</v>
      </c>
      <c r="L6" s="247"/>
      <c r="M6" s="247"/>
    </row>
    <row r="7" spans="1:13" s="1" customFormat="1" ht="26.65" customHeight="1">
      <c r="A7" s="292" t="s">
        <v>623</v>
      </c>
      <c r="B7" s="250" t="s">
        <v>166</v>
      </c>
      <c r="C7" s="246" t="s">
        <v>35</v>
      </c>
      <c r="D7" s="245" t="s">
        <v>36</v>
      </c>
      <c r="E7" s="247">
        <v>7</v>
      </c>
      <c r="F7" s="247">
        <v>6</v>
      </c>
      <c r="G7" s="247">
        <v>14</v>
      </c>
      <c r="H7" s="248">
        <v>0.85714285714285698</v>
      </c>
      <c r="I7" s="247">
        <v>4</v>
      </c>
      <c r="J7" s="249">
        <v>0.66666666666666696</v>
      </c>
      <c r="K7" s="247">
        <v>7</v>
      </c>
      <c r="L7" s="247"/>
      <c r="M7" s="247"/>
    </row>
    <row r="8" spans="1:13" s="1" customFormat="1" ht="26.65" customHeight="1">
      <c r="A8" s="292" t="s">
        <v>260</v>
      </c>
      <c r="B8" s="250" t="s">
        <v>91</v>
      </c>
      <c r="C8" s="246" t="s">
        <v>31</v>
      </c>
      <c r="D8" s="245" t="s">
        <v>32</v>
      </c>
      <c r="E8" s="247">
        <v>1</v>
      </c>
      <c r="F8" s="247"/>
      <c r="G8" s="247">
        <v>4</v>
      </c>
      <c r="H8" s="248"/>
      <c r="I8" s="247"/>
      <c r="J8" s="249"/>
      <c r="K8" s="247">
        <v>1</v>
      </c>
      <c r="L8" s="247"/>
      <c r="M8" s="247"/>
    </row>
    <row r="9" spans="1:13" s="1" customFormat="1" ht="26.65" customHeight="1">
      <c r="A9" s="292" t="s">
        <v>261</v>
      </c>
      <c r="B9" s="250" t="s">
        <v>608</v>
      </c>
      <c r="C9" s="246" t="s">
        <v>31</v>
      </c>
      <c r="D9" s="245" t="s">
        <v>124</v>
      </c>
      <c r="E9" s="247">
        <v>1</v>
      </c>
      <c r="F9" s="247">
        <v>6</v>
      </c>
      <c r="G9" s="247">
        <v>12</v>
      </c>
      <c r="H9" s="248">
        <v>6</v>
      </c>
      <c r="I9" s="247">
        <v>1</v>
      </c>
      <c r="J9" s="249">
        <v>0.16666666666666699</v>
      </c>
      <c r="K9" s="247">
        <v>1</v>
      </c>
      <c r="L9" s="247"/>
      <c r="M9" s="247">
        <v>1</v>
      </c>
    </row>
    <row r="10" spans="1:13" s="1" customFormat="1" ht="26.65" customHeight="1">
      <c r="A10" s="292" t="s">
        <v>263</v>
      </c>
      <c r="B10" s="250" t="s">
        <v>64</v>
      </c>
      <c r="C10" s="246" t="s">
        <v>31</v>
      </c>
      <c r="D10" s="245" t="s">
        <v>65</v>
      </c>
      <c r="E10" s="247">
        <v>1</v>
      </c>
      <c r="F10" s="247">
        <v>2</v>
      </c>
      <c r="G10" s="247">
        <v>12</v>
      </c>
      <c r="H10" s="248">
        <v>2</v>
      </c>
      <c r="I10" s="247"/>
      <c r="J10" s="249"/>
      <c r="K10" s="247">
        <v>1</v>
      </c>
      <c r="L10" s="247"/>
      <c r="M10" s="247">
        <v>3</v>
      </c>
    </row>
    <row r="11" spans="1:13" s="1" customFormat="1" ht="26.65" customHeight="1">
      <c r="A11" s="292" t="s">
        <v>263</v>
      </c>
      <c r="B11" s="250" t="s">
        <v>144</v>
      </c>
      <c r="C11" s="246" t="s">
        <v>35</v>
      </c>
      <c r="D11" s="245" t="s">
        <v>39</v>
      </c>
      <c r="E11" s="247">
        <v>6</v>
      </c>
      <c r="F11" s="247">
        <v>3</v>
      </c>
      <c r="G11" s="247">
        <v>12</v>
      </c>
      <c r="H11" s="248">
        <v>0.5</v>
      </c>
      <c r="I11" s="247">
        <v>3</v>
      </c>
      <c r="J11" s="249">
        <v>1</v>
      </c>
      <c r="K11" s="247">
        <v>6</v>
      </c>
      <c r="L11" s="247"/>
      <c r="M11" s="247">
        <v>1</v>
      </c>
    </row>
    <row r="12" spans="1:13" s="1" customFormat="1" ht="26.65" customHeight="1">
      <c r="A12" s="292" t="s">
        <v>263</v>
      </c>
      <c r="B12" s="250" t="s">
        <v>168</v>
      </c>
      <c r="C12" s="246" t="s">
        <v>35</v>
      </c>
      <c r="D12" s="245" t="s">
        <v>67</v>
      </c>
      <c r="E12" s="247">
        <v>7</v>
      </c>
      <c r="F12" s="247">
        <v>4</v>
      </c>
      <c r="G12" s="247">
        <v>9</v>
      </c>
      <c r="H12" s="248">
        <v>0.57142857142857095</v>
      </c>
      <c r="I12" s="247">
        <v>4</v>
      </c>
      <c r="J12" s="249">
        <v>1</v>
      </c>
      <c r="K12" s="247">
        <v>5</v>
      </c>
      <c r="L12" s="247"/>
      <c r="M12" s="247">
        <v>1</v>
      </c>
    </row>
    <row r="13" spans="1:13" s="1" customFormat="1" ht="26.65" customHeight="1">
      <c r="A13" s="292" t="s">
        <v>263</v>
      </c>
      <c r="B13" s="250" t="s">
        <v>137</v>
      </c>
      <c r="C13" s="246" t="s">
        <v>31</v>
      </c>
      <c r="D13" s="245" t="s">
        <v>45</v>
      </c>
      <c r="E13" s="247">
        <v>2</v>
      </c>
      <c r="F13" s="247"/>
      <c r="G13" s="247">
        <v>7</v>
      </c>
      <c r="H13" s="248"/>
      <c r="I13" s="247"/>
      <c r="J13" s="249"/>
      <c r="K13" s="247">
        <v>2</v>
      </c>
      <c r="L13" s="247"/>
      <c r="M13" s="247"/>
    </row>
    <row r="14" spans="1:13" s="1" customFormat="1" ht="26.65" customHeight="1">
      <c r="A14" s="292" t="s">
        <v>263</v>
      </c>
      <c r="B14" s="250" t="s">
        <v>176</v>
      </c>
      <c r="C14" s="246" t="s">
        <v>35</v>
      </c>
      <c r="D14" s="245" t="s">
        <v>52</v>
      </c>
      <c r="E14" s="247">
        <v>4</v>
      </c>
      <c r="F14" s="247">
        <v>4</v>
      </c>
      <c r="G14" s="247">
        <v>7</v>
      </c>
      <c r="H14" s="248">
        <v>1</v>
      </c>
      <c r="I14" s="247">
        <v>4</v>
      </c>
      <c r="J14" s="249">
        <v>1</v>
      </c>
      <c r="K14" s="247">
        <v>4</v>
      </c>
      <c r="L14" s="247"/>
      <c r="M14" s="247">
        <v>2</v>
      </c>
    </row>
    <row r="15" spans="1:13" s="1" customFormat="1" ht="26.65" customHeight="1">
      <c r="A15" s="292" t="s">
        <v>263</v>
      </c>
      <c r="B15" s="250" t="s">
        <v>107</v>
      </c>
      <c r="C15" s="246" t="s">
        <v>31</v>
      </c>
      <c r="D15" s="245" t="s">
        <v>32</v>
      </c>
      <c r="E15" s="247">
        <v>2</v>
      </c>
      <c r="F15" s="247">
        <v>3</v>
      </c>
      <c r="G15" s="247">
        <v>7</v>
      </c>
      <c r="H15" s="248">
        <v>1.5</v>
      </c>
      <c r="I15" s="247">
        <v>2</v>
      </c>
      <c r="J15" s="249">
        <v>0.66666666666666696</v>
      </c>
      <c r="K15" s="247">
        <v>2</v>
      </c>
      <c r="L15" s="247"/>
      <c r="M15" s="247"/>
    </row>
    <row r="16" spans="1:13" s="1" customFormat="1" ht="26.65" customHeight="1">
      <c r="A16" s="292" t="s">
        <v>264</v>
      </c>
      <c r="B16" s="250" t="s">
        <v>144</v>
      </c>
      <c r="C16" s="246" t="s">
        <v>35</v>
      </c>
      <c r="D16" s="245" t="s">
        <v>39</v>
      </c>
      <c r="E16" s="247">
        <v>7</v>
      </c>
      <c r="F16" s="247">
        <v>5</v>
      </c>
      <c r="G16" s="247">
        <v>25</v>
      </c>
      <c r="H16" s="248">
        <v>0.71428571428571397</v>
      </c>
      <c r="I16" s="247">
        <v>5</v>
      </c>
      <c r="J16" s="249">
        <v>1</v>
      </c>
      <c r="K16" s="247">
        <v>7</v>
      </c>
      <c r="L16" s="247"/>
      <c r="M16" s="247"/>
    </row>
    <row r="17" spans="1:13" s="1" customFormat="1" ht="26.65" customHeight="1">
      <c r="A17" s="292" t="s">
        <v>264</v>
      </c>
      <c r="B17" s="250" t="s">
        <v>175</v>
      </c>
      <c r="C17" s="246" t="s">
        <v>31</v>
      </c>
      <c r="D17" s="245" t="s">
        <v>32</v>
      </c>
      <c r="E17" s="247">
        <v>2</v>
      </c>
      <c r="F17" s="247">
        <v>5</v>
      </c>
      <c r="G17" s="247">
        <v>38</v>
      </c>
      <c r="H17" s="248">
        <v>2.5</v>
      </c>
      <c r="I17" s="247">
        <v>2</v>
      </c>
      <c r="J17" s="249">
        <v>0.4</v>
      </c>
      <c r="K17" s="247">
        <v>2</v>
      </c>
      <c r="L17" s="247"/>
      <c r="M17" s="247"/>
    </row>
    <row r="18" spans="1:13" s="1" customFormat="1" ht="26.65" customHeight="1">
      <c r="A18" s="292" t="s">
        <v>264</v>
      </c>
      <c r="B18" s="250" t="s">
        <v>80</v>
      </c>
      <c r="C18" s="246" t="s">
        <v>31</v>
      </c>
      <c r="D18" s="245" t="s">
        <v>81</v>
      </c>
      <c r="E18" s="247">
        <v>5</v>
      </c>
      <c r="F18" s="247">
        <v>7</v>
      </c>
      <c r="G18" s="247">
        <v>7</v>
      </c>
      <c r="H18" s="248">
        <v>1.4</v>
      </c>
      <c r="I18" s="247">
        <v>5</v>
      </c>
      <c r="J18" s="249">
        <v>0.71428571428571397</v>
      </c>
      <c r="K18" s="247">
        <v>5</v>
      </c>
      <c r="L18" s="247"/>
      <c r="M18" s="247"/>
    </row>
    <row r="19" spans="1:13" s="1" customFormat="1" ht="26.65" customHeight="1">
      <c r="A19" s="292" t="s">
        <v>264</v>
      </c>
      <c r="B19" s="250" t="s">
        <v>137</v>
      </c>
      <c r="C19" s="246" t="s">
        <v>31</v>
      </c>
      <c r="D19" s="245" t="s">
        <v>45</v>
      </c>
      <c r="E19" s="247">
        <v>5</v>
      </c>
      <c r="F19" s="247">
        <v>8</v>
      </c>
      <c r="G19" s="247">
        <v>28</v>
      </c>
      <c r="H19" s="248">
        <v>1.6</v>
      </c>
      <c r="I19" s="247">
        <v>4</v>
      </c>
      <c r="J19" s="249">
        <v>0.5</v>
      </c>
      <c r="K19" s="247">
        <v>5</v>
      </c>
      <c r="L19" s="247"/>
      <c r="M19" s="247">
        <v>8</v>
      </c>
    </row>
    <row r="20" spans="1:13" s="1" customFormat="1" ht="26.65" customHeight="1">
      <c r="A20" s="292" t="s">
        <v>264</v>
      </c>
      <c r="B20" s="250" t="s">
        <v>133</v>
      </c>
      <c r="C20" s="246" t="s">
        <v>35</v>
      </c>
      <c r="D20" s="245" t="s">
        <v>43</v>
      </c>
      <c r="E20" s="247">
        <v>7</v>
      </c>
      <c r="F20" s="247">
        <v>17</v>
      </c>
      <c r="G20" s="247">
        <v>32</v>
      </c>
      <c r="H20" s="248">
        <v>2.4285714285714302</v>
      </c>
      <c r="I20" s="247">
        <v>6</v>
      </c>
      <c r="J20" s="249">
        <v>0.35294117647058798</v>
      </c>
      <c r="K20" s="247">
        <v>7</v>
      </c>
      <c r="L20" s="247"/>
      <c r="M20" s="247"/>
    </row>
    <row r="21" spans="1:13" s="1" customFormat="1" ht="26.65" customHeight="1">
      <c r="A21" s="292" t="s">
        <v>264</v>
      </c>
      <c r="B21" s="250" t="s">
        <v>134</v>
      </c>
      <c r="C21" s="246" t="s">
        <v>31</v>
      </c>
      <c r="D21" s="245" t="s">
        <v>135</v>
      </c>
      <c r="E21" s="247">
        <v>6</v>
      </c>
      <c r="F21" s="247">
        <v>6</v>
      </c>
      <c r="G21" s="247">
        <v>36</v>
      </c>
      <c r="H21" s="248">
        <v>1</v>
      </c>
      <c r="I21" s="247">
        <v>5</v>
      </c>
      <c r="J21" s="249">
        <v>0.83333333333333304</v>
      </c>
      <c r="K21" s="247">
        <v>6</v>
      </c>
      <c r="L21" s="247"/>
      <c r="M21" s="247"/>
    </row>
    <row r="22" spans="1:13" s="1" customFormat="1" ht="26.65" customHeight="1">
      <c r="A22" s="292" t="s">
        <v>264</v>
      </c>
      <c r="B22" s="250" t="s">
        <v>153</v>
      </c>
      <c r="C22" s="246" t="s">
        <v>31</v>
      </c>
      <c r="D22" s="245" t="s">
        <v>86</v>
      </c>
      <c r="E22" s="247">
        <v>15</v>
      </c>
      <c r="F22" s="247">
        <v>8</v>
      </c>
      <c r="G22" s="247">
        <v>27</v>
      </c>
      <c r="H22" s="248">
        <v>0.53333333333333299</v>
      </c>
      <c r="I22" s="247">
        <v>8</v>
      </c>
      <c r="J22" s="249">
        <v>1</v>
      </c>
      <c r="K22" s="247">
        <v>15</v>
      </c>
      <c r="L22" s="247"/>
      <c r="M22" s="247"/>
    </row>
    <row r="23" spans="1:13" s="1" customFormat="1" ht="26.65" customHeight="1">
      <c r="A23" s="292" t="s">
        <v>264</v>
      </c>
      <c r="B23" s="250" t="s">
        <v>149</v>
      </c>
      <c r="C23" s="246" t="s">
        <v>35</v>
      </c>
      <c r="D23" s="245" t="s">
        <v>36</v>
      </c>
      <c r="E23" s="247">
        <v>10</v>
      </c>
      <c r="F23" s="247">
        <v>7</v>
      </c>
      <c r="G23" s="247">
        <v>36</v>
      </c>
      <c r="H23" s="248">
        <v>0.7</v>
      </c>
      <c r="I23" s="247">
        <v>7</v>
      </c>
      <c r="J23" s="249">
        <v>1</v>
      </c>
      <c r="K23" s="247">
        <v>10</v>
      </c>
      <c r="L23" s="247"/>
      <c r="M23" s="247"/>
    </row>
    <row r="24" spans="1:13" s="1" customFormat="1" ht="26.65" customHeight="1">
      <c r="A24" s="292" t="s">
        <v>264</v>
      </c>
      <c r="B24" s="250" t="s">
        <v>166</v>
      </c>
      <c r="C24" s="246" t="s">
        <v>35</v>
      </c>
      <c r="D24" s="245" t="s">
        <v>36</v>
      </c>
      <c r="E24" s="247">
        <v>14</v>
      </c>
      <c r="F24" s="247">
        <v>9</v>
      </c>
      <c r="G24" s="247">
        <v>36</v>
      </c>
      <c r="H24" s="248">
        <v>0.64285714285714302</v>
      </c>
      <c r="I24" s="247">
        <v>9</v>
      </c>
      <c r="J24" s="249">
        <v>1</v>
      </c>
      <c r="K24" s="247">
        <v>12</v>
      </c>
      <c r="L24" s="247">
        <v>2</v>
      </c>
      <c r="M24" s="247"/>
    </row>
    <row r="25" spans="1:13" s="1" customFormat="1" ht="26.65" customHeight="1">
      <c r="A25" s="292" t="s">
        <v>264</v>
      </c>
      <c r="B25" s="250" t="s">
        <v>91</v>
      </c>
      <c r="C25" s="246" t="s">
        <v>31</v>
      </c>
      <c r="D25" s="245" t="s">
        <v>32</v>
      </c>
      <c r="E25" s="247">
        <v>4</v>
      </c>
      <c r="F25" s="247">
        <v>14</v>
      </c>
      <c r="G25" s="247">
        <v>39</v>
      </c>
      <c r="H25" s="248">
        <v>3.5</v>
      </c>
      <c r="I25" s="247">
        <v>3</v>
      </c>
      <c r="J25" s="249">
        <v>0.214285714285714</v>
      </c>
      <c r="K25" s="247">
        <v>4</v>
      </c>
      <c r="L25" s="247"/>
      <c r="M25" s="247">
        <v>1</v>
      </c>
    </row>
    <row r="26" spans="1:13" s="1" customFormat="1" ht="26.65" customHeight="1">
      <c r="A26" s="292" t="s">
        <v>264</v>
      </c>
      <c r="B26" s="250" t="s">
        <v>176</v>
      </c>
      <c r="C26" s="246" t="s">
        <v>35</v>
      </c>
      <c r="D26" s="245" t="s">
        <v>52</v>
      </c>
      <c r="E26" s="247">
        <v>5</v>
      </c>
      <c r="F26" s="247">
        <v>3</v>
      </c>
      <c r="G26" s="247">
        <v>7</v>
      </c>
      <c r="H26" s="248">
        <v>0.6</v>
      </c>
      <c r="I26" s="247">
        <v>3</v>
      </c>
      <c r="J26" s="249">
        <v>1</v>
      </c>
      <c r="K26" s="247">
        <v>4</v>
      </c>
      <c r="L26" s="247"/>
      <c r="M26" s="247">
        <v>2</v>
      </c>
    </row>
    <row r="27" spans="1:13" s="1" customFormat="1" ht="26.65" customHeight="1">
      <c r="A27" s="292" t="s">
        <v>265</v>
      </c>
      <c r="B27" s="250" t="s">
        <v>134</v>
      </c>
      <c r="C27" s="246" t="s">
        <v>31</v>
      </c>
      <c r="D27" s="245" t="s">
        <v>135</v>
      </c>
      <c r="E27" s="247">
        <v>1</v>
      </c>
      <c r="F27" s="247">
        <v>4</v>
      </c>
      <c r="G27" s="247">
        <v>14</v>
      </c>
      <c r="H27" s="248">
        <v>4</v>
      </c>
      <c r="I27" s="247">
        <v>1</v>
      </c>
      <c r="J27" s="249">
        <v>0.25</v>
      </c>
      <c r="K27" s="247">
        <v>1</v>
      </c>
      <c r="L27" s="247"/>
      <c r="M27" s="247"/>
    </row>
    <row r="28" spans="1:13" s="1" customFormat="1" ht="26.65" customHeight="1">
      <c r="A28" s="292" t="s">
        <v>266</v>
      </c>
      <c r="B28" s="250" t="s">
        <v>144</v>
      </c>
      <c r="C28" s="246" t="s">
        <v>35</v>
      </c>
      <c r="D28" s="245" t="s">
        <v>39</v>
      </c>
      <c r="E28" s="247">
        <v>5</v>
      </c>
      <c r="F28" s="247">
        <v>2</v>
      </c>
      <c r="G28" s="247">
        <v>6</v>
      </c>
      <c r="H28" s="248">
        <v>0.4</v>
      </c>
      <c r="I28" s="247">
        <v>2</v>
      </c>
      <c r="J28" s="249">
        <v>1</v>
      </c>
      <c r="K28" s="247">
        <v>5</v>
      </c>
      <c r="L28" s="247"/>
      <c r="M28" s="247">
        <v>2</v>
      </c>
    </row>
    <row r="29" spans="1:13" s="1" customFormat="1" ht="26.65" customHeight="1">
      <c r="A29" s="292" t="s">
        <v>266</v>
      </c>
      <c r="B29" s="250" t="s">
        <v>107</v>
      </c>
      <c r="C29" s="246" t="s">
        <v>31</v>
      </c>
      <c r="D29" s="245" t="s">
        <v>32</v>
      </c>
      <c r="E29" s="247">
        <v>8</v>
      </c>
      <c r="F29" s="247">
        <v>5</v>
      </c>
      <c r="G29" s="247">
        <v>10</v>
      </c>
      <c r="H29" s="248">
        <v>0.625</v>
      </c>
      <c r="I29" s="247">
        <v>5</v>
      </c>
      <c r="J29" s="249">
        <v>1</v>
      </c>
      <c r="K29" s="247">
        <v>8</v>
      </c>
      <c r="L29" s="247"/>
      <c r="M29" s="247">
        <v>2</v>
      </c>
    </row>
    <row r="30" spans="1:13" s="1" customFormat="1" ht="26.65" customHeight="1">
      <c r="A30" s="292" t="s">
        <v>267</v>
      </c>
      <c r="B30" s="250" t="s">
        <v>133</v>
      </c>
      <c r="C30" s="246" t="s">
        <v>35</v>
      </c>
      <c r="D30" s="245" t="s">
        <v>43</v>
      </c>
      <c r="E30" s="247">
        <v>7</v>
      </c>
      <c r="F30" s="247">
        <v>8</v>
      </c>
      <c r="G30" s="247">
        <v>15</v>
      </c>
      <c r="H30" s="248">
        <v>1.1428571428571399</v>
      </c>
      <c r="I30" s="247">
        <v>5</v>
      </c>
      <c r="J30" s="249">
        <v>0.625</v>
      </c>
      <c r="K30" s="247">
        <v>7</v>
      </c>
      <c r="L30" s="247"/>
      <c r="M30" s="247"/>
    </row>
    <row r="31" spans="1:13" s="1" customFormat="1" ht="26.65" customHeight="1">
      <c r="A31" s="292" t="s">
        <v>267</v>
      </c>
      <c r="B31" s="250" t="s">
        <v>134</v>
      </c>
      <c r="C31" s="246" t="s">
        <v>31</v>
      </c>
      <c r="D31" s="245" t="s">
        <v>135</v>
      </c>
      <c r="E31" s="247">
        <v>1</v>
      </c>
      <c r="F31" s="247">
        <v>6</v>
      </c>
      <c r="G31" s="247">
        <v>16</v>
      </c>
      <c r="H31" s="248">
        <v>6</v>
      </c>
      <c r="I31" s="247">
        <v>1</v>
      </c>
      <c r="J31" s="249">
        <v>0.16666666666666699</v>
      </c>
      <c r="K31" s="247">
        <v>1</v>
      </c>
      <c r="L31" s="247"/>
      <c r="M31" s="247">
        <v>3</v>
      </c>
    </row>
    <row r="32" spans="1:13" s="1" customFormat="1" ht="26.65" customHeight="1">
      <c r="A32" s="292" t="s">
        <v>268</v>
      </c>
      <c r="B32" s="250" t="s">
        <v>140</v>
      </c>
      <c r="C32" s="246" t="s">
        <v>35</v>
      </c>
      <c r="D32" s="245" t="s">
        <v>72</v>
      </c>
      <c r="E32" s="247">
        <v>6</v>
      </c>
      <c r="F32" s="247">
        <v>9</v>
      </c>
      <c r="G32" s="247">
        <v>20</v>
      </c>
      <c r="H32" s="248">
        <v>1.5</v>
      </c>
      <c r="I32" s="247">
        <v>5</v>
      </c>
      <c r="J32" s="249">
        <v>0.55555555555555602</v>
      </c>
      <c r="K32" s="247">
        <v>6</v>
      </c>
      <c r="L32" s="247"/>
      <c r="M32" s="247"/>
    </row>
    <row r="33" spans="1:13" s="1" customFormat="1" ht="26.65" customHeight="1">
      <c r="A33" s="292" t="s">
        <v>268</v>
      </c>
      <c r="B33" s="250" t="s">
        <v>141</v>
      </c>
      <c r="C33" s="246" t="s">
        <v>31</v>
      </c>
      <c r="D33" s="245" t="s">
        <v>65</v>
      </c>
      <c r="E33" s="247">
        <v>2</v>
      </c>
      <c r="F33" s="247">
        <v>1</v>
      </c>
      <c r="G33" s="247">
        <v>6</v>
      </c>
      <c r="H33" s="248">
        <v>0.5</v>
      </c>
      <c r="I33" s="247">
        <v>1</v>
      </c>
      <c r="J33" s="249">
        <v>1</v>
      </c>
      <c r="K33" s="247">
        <v>2</v>
      </c>
      <c r="L33" s="247"/>
      <c r="M33" s="247"/>
    </row>
    <row r="34" spans="1:13" s="1" customFormat="1" ht="26.65" customHeight="1">
      <c r="A34" s="293" t="s">
        <v>269</v>
      </c>
      <c r="B34" s="294" t="s">
        <v>137</v>
      </c>
      <c r="C34" s="295" t="s">
        <v>31</v>
      </c>
      <c r="D34" s="296" t="s">
        <v>45</v>
      </c>
      <c r="E34" s="297">
        <v>1</v>
      </c>
      <c r="F34" s="297">
        <v>4</v>
      </c>
      <c r="G34" s="297">
        <v>6</v>
      </c>
      <c r="H34" s="298">
        <v>4</v>
      </c>
      <c r="I34" s="297">
        <v>1</v>
      </c>
      <c r="J34" s="299">
        <v>0.25</v>
      </c>
      <c r="K34" s="297">
        <v>1</v>
      </c>
      <c r="L34" s="297"/>
      <c r="M34" s="300">
        <v>4</v>
      </c>
    </row>
    <row r="35" spans="1:13" s="1" customFormat="1" ht="6.95" customHeight="1"/>
    <row r="36" spans="1:13" s="1" customFormat="1" ht="19.7" customHeight="1">
      <c r="A36" s="512" t="s">
        <v>594</v>
      </c>
      <c r="B36" s="513"/>
      <c r="C36" s="496" t="s">
        <v>11</v>
      </c>
      <c r="D36" s="497"/>
      <c r="E36" s="195">
        <f>SUMIFS(E4:E34,$C$4:$C$34,"006")</f>
        <v>91</v>
      </c>
      <c r="F36" s="195">
        <f t="shared" ref="F36:M36" si="0">SUMIFS(F4:F34,$C$4:$C$34,"006")</f>
        <v>79</v>
      </c>
      <c r="G36" s="195">
        <f t="shared" si="0"/>
        <v>226</v>
      </c>
      <c r="H36" s="197">
        <f>F36/E36</f>
        <v>0.86813186813186816</v>
      </c>
      <c r="I36" s="195">
        <f t="shared" si="0"/>
        <v>59</v>
      </c>
      <c r="J36" s="243">
        <f>I36/F36</f>
        <v>0.74683544303797467</v>
      </c>
      <c r="K36" s="195">
        <f t="shared" si="0"/>
        <v>84</v>
      </c>
      <c r="L36" s="195">
        <f t="shared" si="0"/>
        <v>4</v>
      </c>
      <c r="M36" s="195">
        <f t="shared" si="0"/>
        <v>8</v>
      </c>
    </row>
    <row r="37" spans="1:13" s="1" customFormat="1" ht="19.7" customHeight="1">
      <c r="A37" s="514"/>
      <c r="B37" s="515"/>
      <c r="C37" s="488" t="s">
        <v>12</v>
      </c>
      <c r="D37" s="489"/>
      <c r="E37" s="25">
        <f>SUMIFS(E4:E34,$C$4:$C$34,"083")</f>
        <v>65</v>
      </c>
      <c r="F37" s="25">
        <f t="shared" ref="F37:M37" si="1">SUMIFS(F4:F34,$C$4:$C$34,"083")</f>
        <v>86</v>
      </c>
      <c r="G37" s="25">
        <f t="shared" si="1"/>
        <v>291</v>
      </c>
      <c r="H37" s="193">
        <f>F37/E37</f>
        <v>1.323076923076923</v>
      </c>
      <c r="I37" s="25">
        <f t="shared" si="1"/>
        <v>46</v>
      </c>
      <c r="J37" s="241">
        <f>I37/F37</f>
        <v>0.53488372093023251</v>
      </c>
      <c r="K37" s="25">
        <f t="shared" si="1"/>
        <v>65</v>
      </c>
      <c r="L37" s="25">
        <f t="shared" si="1"/>
        <v>0</v>
      </c>
      <c r="M37" s="25">
        <f t="shared" si="1"/>
        <v>22</v>
      </c>
    </row>
    <row r="38" spans="1:13" s="1" customFormat="1" ht="19.7" customHeight="1">
      <c r="A38" s="516"/>
      <c r="B38" s="517"/>
      <c r="C38" s="518" t="s">
        <v>13</v>
      </c>
      <c r="D38" s="519"/>
      <c r="E38" s="18">
        <f>E36+E37</f>
        <v>156</v>
      </c>
      <c r="F38" s="18">
        <f t="shared" ref="F38:M38" si="2">F36+F37</f>
        <v>165</v>
      </c>
      <c r="G38" s="18">
        <f t="shared" si="2"/>
        <v>517</v>
      </c>
      <c r="H38" s="96">
        <f>F38/E38</f>
        <v>1.0576923076923077</v>
      </c>
      <c r="I38" s="18">
        <f t="shared" si="2"/>
        <v>105</v>
      </c>
      <c r="J38" s="239">
        <f>I38/F38</f>
        <v>0.63636363636363635</v>
      </c>
      <c r="K38" s="18">
        <f t="shared" si="2"/>
        <v>149</v>
      </c>
      <c r="L38" s="18">
        <f t="shared" si="2"/>
        <v>4</v>
      </c>
      <c r="M38" s="18">
        <f t="shared" si="2"/>
        <v>30</v>
      </c>
    </row>
    <row r="39" spans="1:13" s="1" customFormat="1" ht="28.7" customHeight="1"/>
  </sheetData>
  <autoFilter ref="A3:M34" xr:uid="{00000000-0001-0000-1100-000000000000}"/>
  <mergeCells count="5">
    <mergeCell ref="A36:B38"/>
    <mergeCell ref="C36:D36"/>
    <mergeCell ref="C37:D37"/>
    <mergeCell ref="C38:D38"/>
    <mergeCell ref="A1:M1"/>
  </mergeCells>
  <conditionalFormatting sqref="A4:M34">
    <cfRule type="expression" dxfId="2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2" manualBreakCount="2">
    <brk id="26" max="12" man="1"/>
    <brk id="38" max="16383" man="1"/>
  </rowBreaks>
  <ignoredErrors>
    <ignoredError sqref="H36:H38 J36:J38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0"/>
  <dimension ref="A1:M15"/>
  <sheetViews>
    <sheetView zoomScaleNormal="100" workbookViewId="0">
      <selection activeCell="A2" sqref="A2:K2"/>
    </sheetView>
  </sheetViews>
  <sheetFormatPr baseColWidth="10" defaultRowHeight="12.75"/>
  <cols>
    <col min="1" max="1" width="49.28515625" customWidth="1"/>
    <col min="2" max="2" width="18.28515625" customWidth="1"/>
    <col min="3" max="3" width="13.7109375" customWidth="1"/>
    <col min="4" max="6" width="13.28515625" customWidth="1"/>
    <col min="7" max="7" width="10.5703125" customWidth="1"/>
    <col min="8" max="8" width="13.28515625" customWidth="1"/>
    <col min="9" max="9" width="10.5703125" customWidth="1"/>
    <col min="10" max="10" width="12.5703125" customWidth="1"/>
    <col min="11" max="11" width="12.85546875" customWidth="1"/>
    <col min="12" max="13" width="0.140625" customWidth="1"/>
    <col min="14" max="14" width="4.7109375" customWidth="1"/>
  </cols>
  <sheetData>
    <row r="1" spans="1:13" s="1" customFormat="1" ht="6.4" customHeight="1"/>
    <row r="2" spans="1:13" s="1" customFormat="1" ht="39.4" customHeight="1">
      <c r="A2" s="510" t="s">
        <v>271</v>
      </c>
      <c r="B2" s="511"/>
      <c r="C2" s="511"/>
      <c r="D2" s="511"/>
      <c r="E2" s="511"/>
      <c r="F2" s="511"/>
      <c r="G2" s="511"/>
      <c r="H2" s="511"/>
      <c r="I2" s="511"/>
      <c r="J2" s="511"/>
      <c r="K2" s="521"/>
      <c r="L2" s="301"/>
    </row>
    <row r="3" spans="1:13" s="1" customFormat="1" ht="23.25" customHeight="1"/>
    <row r="4" spans="1:13" s="1" customFormat="1" ht="52.35" customHeight="1">
      <c r="A4" s="14"/>
      <c r="B4" s="302"/>
      <c r="C4" s="4" t="s">
        <v>1</v>
      </c>
      <c r="D4" s="4" t="s">
        <v>2</v>
      </c>
      <c r="E4" s="5" t="s">
        <v>3</v>
      </c>
      <c r="F4" s="5" t="s">
        <v>4</v>
      </c>
      <c r="G4" s="5" t="s">
        <v>694</v>
      </c>
      <c r="H4" s="5" t="s">
        <v>695</v>
      </c>
      <c r="I4" s="5" t="s">
        <v>696</v>
      </c>
      <c r="J4" s="5" t="s">
        <v>8</v>
      </c>
      <c r="K4" s="5" t="s">
        <v>9</v>
      </c>
    </row>
    <row r="5" spans="1:13" s="1" customFormat="1" ht="19.7" customHeight="1">
      <c r="A5" s="480" t="s">
        <v>593</v>
      </c>
      <c r="B5" s="191" t="s">
        <v>11</v>
      </c>
      <c r="C5" s="24">
        <f>'CAP -prio Prod'!E67</f>
        <v>125</v>
      </c>
      <c r="D5" s="24">
        <f>'CAP -prio Prod'!F67</f>
        <v>111</v>
      </c>
      <c r="E5" s="24">
        <f>'CAP -prio Prod'!G67</f>
        <v>313</v>
      </c>
      <c r="F5" s="192">
        <f>'CAP -prio Prod'!H67</f>
        <v>0.88800000000000001</v>
      </c>
      <c r="G5" s="24">
        <f>'CAP -prio Prod'!I67</f>
        <v>72</v>
      </c>
      <c r="H5" s="240">
        <f>'CAP -prio Prod'!J67</f>
        <v>0.64864864864864868</v>
      </c>
      <c r="I5" s="24">
        <f>'CAP -prio Prod'!K67</f>
        <v>101</v>
      </c>
      <c r="J5" s="24">
        <f>'CAP -prio Prod'!L67</f>
        <v>12</v>
      </c>
      <c r="K5" s="24">
        <f>'CAP -prio Prod'!M67</f>
        <v>24</v>
      </c>
    </row>
    <row r="6" spans="1:13" s="1" customFormat="1" ht="19.7" customHeight="1">
      <c r="A6" s="481"/>
      <c r="B6" s="190" t="s">
        <v>12</v>
      </c>
      <c r="C6" s="25">
        <f>'CAP -prio Prod'!E68</f>
        <v>122</v>
      </c>
      <c r="D6" s="25">
        <f>'CAP -prio Prod'!F68</f>
        <v>119</v>
      </c>
      <c r="E6" s="25">
        <f>'CAP -prio Prod'!G68</f>
        <v>410</v>
      </c>
      <c r="F6" s="193">
        <f>'CAP -prio Prod'!H68</f>
        <v>0.97540983606557374</v>
      </c>
      <c r="G6" s="25">
        <f>'CAP -prio Prod'!I68</f>
        <v>76</v>
      </c>
      <c r="H6" s="241">
        <f>'CAP -prio Prod'!J68</f>
        <v>0.6386554621848739</v>
      </c>
      <c r="I6" s="25">
        <f>'CAP -prio Prod'!K68</f>
        <v>117</v>
      </c>
      <c r="J6" s="25">
        <f>'CAP -prio Prod'!L68</f>
        <v>1</v>
      </c>
      <c r="K6" s="25">
        <f>'CAP -prio Prod'!M68</f>
        <v>38</v>
      </c>
    </row>
    <row r="7" spans="1:13" s="1" customFormat="1" ht="19.7" customHeight="1">
      <c r="A7" s="482"/>
      <c r="B7" s="10" t="s">
        <v>13</v>
      </c>
      <c r="C7" s="11">
        <f>'CAP -prio Prod'!E69</f>
        <v>247</v>
      </c>
      <c r="D7" s="11">
        <f>'CAP -prio Prod'!F69</f>
        <v>230</v>
      </c>
      <c r="E7" s="11">
        <f>'CAP -prio Prod'!G69</f>
        <v>723</v>
      </c>
      <c r="F7" s="93">
        <f>'CAP -prio Prod'!H69</f>
        <v>0.93117408906882593</v>
      </c>
      <c r="G7" s="11">
        <f>'CAP -prio Prod'!I69</f>
        <v>148</v>
      </c>
      <c r="H7" s="242">
        <f>'CAP -prio Prod'!J69</f>
        <v>0.64347826086956517</v>
      </c>
      <c r="I7" s="11">
        <f>'CAP -prio Prod'!K69</f>
        <v>218</v>
      </c>
      <c r="J7" s="11">
        <f>'CAP -prio Prod'!L69</f>
        <v>13</v>
      </c>
      <c r="K7" s="11">
        <f>'CAP -prio Prod'!M69</f>
        <v>62</v>
      </c>
    </row>
    <row r="8" spans="1:13" s="1" customFormat="1" ht="6.95" customHeight="1">
      <c r="A8" s="234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3" s="1" customFormat="1" ht="19.7" customHeight="1">
      <c r="A9" s="456" t="s">
        <v>594</v>
      </c>
      <c r="B9" s="202" t="s">
        <v>11</v>
      </c>
      <c r="C9" s="87">
        <f>'CAP -prio Services'!E36</f>
        <v>91</v>
      </c>
      <c r="D9" s="87">
        <f>'CAP -prio Services'!F36</f>
        <v>79</v>
      </c>
      <c r="E9" s="87">
        <f>'CAP -prio Services'!G36</f>
        <v>226</v>
      </c>
      <c r="F9" s="117">
        <f>'CAP -prio Services'!H36</f>
        <v>0.86813186813186816</v>
      </c>
      <c r="G9" s="87">
        <f>'CAP -prio Services'!I36</f>
        <v>59</v>
      </c>
      <c r="H9" s="305">
        <f>'CAP -prio Services'!J36</f>
        <v>0.74683544303797467</v>
      </c>
      <c r="I9" s="87">
        <f>'CAP -prio Services'!K36</f>
        <v>84</v>
      </c>
      <c r="J9" s="87">
        <f>'CAP -prio Services'!L36</f>
        <v>4</v>
      </c>
      <c r="K9" s="87">
        <f>'CAP -prio Services'!M36</f>
        <v>8</v>
      </c>
      <c r="L9" s="303"/>
    </row>
    <row r="10" spans="1:13" s="1" customFormat="1" ht="19.7" customHeight="1">
      <c r="A10" s="457"/>
      <c r="B10" s="190" t="s">
        <v>12</v>
      </c>
      <c r="C10" s="25">
        <f>'CAP -prio Services'!E37</f>
        <v>65</v>
      </c>
      <c r="D10" s="25">
        <f>'CAP -prio Services'!F37</f>
        <v>86</v>
      </c>
      <c r="E10" s="25">
        <f>'CAP -prio Services'!G37</f>
        <v>291</v>
      </c>
      <c r="F10" s="193">
        <f>'CAP -prio Services'!H37</f>
        <v>1.323076923076923</v>
      </c>
      <c r="G10" s="25">
        <f>'CAP -prio Services'!I37</f>
        <v>46</v>
      </c>
      <c r="H10" s="241">
        <f>'CAP -prio Services'!J37</f>
        <v>0.53488372093023251</v>
      </c>
      <c r="I10" s="25">
        <f>'CAP -prio Services'!K37</f>
        <v>65</v>
      </c>
      <c r="J10" s="25">
        <f>'CAP -prio Services'!L37</f>
        <v>0</v>
      </c>
      <c r="K10" s="25">
        <f>'CAP -prio Services'!M37</f>
        <v>22</v>
      </c>
      <c r="L10" s="236"/>
    </row>
    <row r="11" spans="1:13" s="1" customFormat="1" ht="19.7" customHeight="1">
      <c r="A11" s="458"/>
      <c r="B11" s="17" t="s">
        <v>13</v>
      </c>
      <c r="C11" s="18">
        <f>'CAP -prio Services'!E38</f>
        <v>156</v>
      </c>
      <c r="D11" s="18">
        <f>'CAP -prio Services'!F38</f>
        <v>165</v>
      </c>
      <c r="E11" s="18">
        <f>'CAP -prio Services'!G38</f>
        <v>517</v>
      </c>
      <c r="F11" s="96">
        <f>'CAP -prio Services'!H38</f>
        <v>1.0576923076923077</v>
      </c>
      <c r="G11" s="18">
        <f>'CAP -prio Services'!I38</f>
        <v>105</v>
      </c>
      <c r="H11" s="239">
        <f>'CAP -prio Services'!J38</f>
        <v>0.63636363636363635</v>
      </c>
      <c r="I11" s="18">
        <f>'CAP -prio Services'!K38</f>
        <v>149</v>
      </c>
      <c r="J11" s="18">
        <f>'CAP -prio Services'!L38</f>
        <v>4</v>
      </c>
      <c r="K11" s="18">
        <f>'CAP -prio Services'!M38</f>
        <v>30</v>
      </c>
      <c r="L11" s="224"/>
    </row>
    <row r="12" spans="1:13" s="1" customFormat="1" ht="6.95" customHeight="1">
      <c r="B12" s="134"/>
      <c r="C12" s="134"/>
      <c r="D12" s="134"/>
      <c r="E12" s="134"/>
      <c r="F12" s="304"/>
      <c r="G12" s="134"/>
      <c r="H12" s="134"/>
      <c r="I12" s="134"/>
      <c r="J12" s="134"/>
      <c r="K12" s="134"/>
    </row>
    <row r="13" spans="1:13" s="1" customFormat="1" ht="19.7" customHeight="1">
      <c r="A13" s="483" t="s">
        <v>229</v>
      </c>
      <c r="B13" s="19" t="s">
        <v>11</v>
      </c>
      <c r="C13" s="20">
        <f>C9+C5</f>
        <v>216</v>
      </c>
      <c r="D13" s="20">
        <f t="shared" ref="D13:K13" si="0">D9+D5</f>
        <v>190</v>
      </c>
      <c r="E13" s="20">
        <f t="shared" si="0"/>
        <v>539</v>
      </c>
      <c r="F13" s="97">
        <f>D13/C13</f>
        <v>0.87962962962962965</v>
      </c>
      <c r="G13" s="20">
        <f t="shared" si="0"/>
        <v>131</v>
      </c>
      <c r="H13" s="306">
        <f>G13/D13</f>
        <v>0.68947368421052635</v>
      </c>
      <c r="I13" s="20">
        <f t="shared" si="0"/>
        <v>185</v>
      </c>
      <c r="J13" s="20">
        <f t="shared" si="0"/>
        <v>16</v>
      </c>
      <c r="K13" s="20">
        <f t="shared" si="0"/>
        <v>32</v>
      </c>
      <c r="L13" s="225"/>
      <c r="M13" s="225"/>
    </row>
    <row r="14" spans="1:13" s="1" customFormat="1" ht="19.7" customHeight="1">
      <c r="A14" s="484"/>
      <c r="B14" s="190" t="s">
        <v>12</v>
      </c>
      <c r="C14" s="25">
        <f>C10+C6</f>
        <v>187</v>
      </c>
      <c r="D14" s="25">
        <f t="shared" ref="D14:K14" si="1">D10+D6</f>
        <v>205</v>
      </c>
      <c r="E14" s="25">
        <f t="shared" si="1"/>
        <v>701</v>
      </c>
      <c r="F14" s="193">
        <f>D14/C14</f>
        <v>1.0962566844919786</v>
      </c>
      <c r="G14" s="25">
        <f t="shared" si="1"/>
        <v>122</v>
      </c>
      <c r="H14" s="241">
        <f>G14/D14</f>
        <v>0.59512195121951217</v>
      </c>
      <c r="I14" s="25">
        <f t="shared" si="1"/>
        <v>182</v>
      </c>
      <c r="J14" s="25">
        <f t="shared" si="1"/>
        <v>1</v>
      </c>
      <c r="K14" s="25">
        <f t="shared" si="1"/>
        <v>60</v>
      </c>
      <c r="L14" s="236"/>
      <c r="M14" s="236"/>
    </row>
    <row r="15" spans="1:13" s="1" customFormat="1" ht="19.7" customHeight="1">
      <c r="A15" s="485"/>
      <c r="B15" s="21" t="s">
        <v>13</v>
      </c>
      <c r="C15" s="22">
        <f>C11+C7</f>
        <v>403</v>
      </c>
      <c r="D15" s="22">
        <f t="shared" ref="D15:K15" si="2">D11+D7</f>
        <v>395</v>
      </c>
      <c r="E15" s="22">
        <f t="shared" si="2"/>
        <v>1240</v>
      </c>
      <c r="F15" s="98">
        <f>D15/C15</f>
        <v>0.98014888337468986</v>
      </c>
      <c r="G15" s="22">
        <f t="shared" si="2"/>
        <v>253</v>
      </c>
      <c r="H15" s="307">
        <f>G15/D15</f>
        <v>0.64050632911392402</v>
      </c>
      <c r="I15" s="22">
        <f t="shared" si="2"/>
        <v>367</v>
      </c>
      <c r="J15" s="22">
        <f t="shared" si="2"/>
        <v>17</v>
      </c>
      <c r="K15" s="22">
        <f t="shared" si="2"/>
        <v>92</v>
      </c>
      <c r="L15" s="226"/>
      <c r="M15" s="226"/>
    </row>
  </sheetData>
  <mergeCells count="4">
    <mergeCell ref="A2:K2"/>
    <mergeCell ref="A13:A15"/>
    <mergeCell ref="A5:A7"/>
    <mergeCell ref="A9:A11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1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53F4-EE07-4BCC-ACB5-C89AB8156210}">
  <sheetPr codeName="Feuil22"/>
  <dimension ref="A1:L235"/>
  <sheetViews>
    <sheetView zoomScaleNormal="100" workbookViewId="0">
      <selection activeCell="A2" sqref="A2:L2"/>
    </sheetView>
  </sheetViews>
  <sheetFormatPr baseColWidth="10" defaultRowHeight="12.75"/>
  <cols>
    <col min="1" max="1" width="11.7109375" customWidth="1"/>
    <col min="2" max="2" width="35.140625" customWidth="1"/>
    <col min="3" max="4" width="13.42578125" customWidth="1"/>
    <col min="5" max="12" width="13" customWidth="1"/>
    <col min="13" max="13" width="4.7109375" customWidth="1"/>
  </cols>
  <sheetData>
    <row r="1" spans="1:12" s="308" customFormat="1" ht="18.75" customHeight="1"/>
    <row r="2" spans="1:12" s="308" customFormat="1" ht="39.4" customHeight="1">
      <c r="A2" s="527" t="s">
        <v>671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s="308" customFormat="1" ht="3.2" customHeight="1"/>
    <row r="4" spans="1:12" s="308" customFormat="1" ht="7.5" customHeight="1"/>
    <row r="5" spans="1:12" s="308" customFormat="1" ht="34.15" customHeight="1">
      <c r="A5" s="528" t="s">
        <v>11</v>
      </c>
      <c r="B5" s="528"/>
      <c r="C5" s="528"/>
      <c r="D5" s="528"/>
      <c r="E5" s="528"/>
      <c r="F5" s="528"/>
      <c r="G5" s="528"/>
      <c r="H5" s="528"/>
      <c r="I5" s="528"/>
      <c r="J5" s="528"/>
      <c r="K5" s="528"/>
      <c r="L5" s="528"/>
    </row>
    <row r="6" spans="1:12" s="308" customFormat="1" ht="10.15" customHeight="1"/>
    <row r="7" spans="1:12" s="308" customFormat="1" ht="4.3499999999999996" customHeight="1"/>
    <row r="8" spans="1:12" s="308" customFormat="1" ht="30.95" customHeight="1">
      <c r="A8" s="523" t="s">
        <v>654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</row>
    <row r="9" spans="1:12" s="308" customFormat="1" ht="20.25" customHeight="1"/>
    <row r="10" spans="1:12" s="308" customFormat="1" ht="45.4" customHeight="1">
      <c r="A10" s="524" t="s">
        <v>288</v>
      </c>
      <c r="B10" s="524"/>
      <c r="C10" s="309" t="s">
        <v>640</v>
      </c>
      <c r="D10" s="309" t="s">
        <v>1</v>
      </c>
      <c r="E10" s="309" t="s">
        <v>273</v>
      </c>
      <c r="F10" s="309" t="s">
        <v>274</v>
      </c>
      <c r="G10" s="309" t="s">
        <v>275</v>
      </c>
      <c r="H10" s="309" t="s">
        <v>276</v>
      </c>
      <c r="I10" s="309" t="s">
        <v>277</v>
      </c>
      <c r="J10" s="309" t="s">
        <v>278</v>
      </c>
      <c r="K10" s="309" t="s">
        <v>279</v>
      </c>
      <c r="L10" s="309" t="s">
        <v>280</v>
      </c>
    </row>
    <row r="11" spans="1:12" s="308" customFormat="1" ht="19.7" customHeight="1">
      <c r="A11" s="525" t="s">
        <v>281</v>
      </c>
      <c r="B11" s="310" t="s">
        <v>132</v>
      </c>
      <c r="C11" s="311">
        <v>30</v>
      </c>
      <c r="D11" s="311">
        <v>30</v>
      </c>
      <c r="E11" s="311">
        <v>28</v>
      </c>
      <c r="F11" s="311">
        <v>74</v>
      </c>
      <c r="G11" s="314">
        <v>0.93333333333333302</v>
      </c>
      <c r="H11" s="311">
        <v>21</v>
      </c>
      <c r="I11" s="314">
        <v>0.75</v>
      </c>
      <c r="J11" s="311">
        <v>30</v>
      </c>
      <c r="K11" s="311"/>
      <c r="L11" s="311">
        <v>1</v>
      </c>
    </row>
    <row r="12" spans="1:12" s="308" customFormat="1" ht="30.4" customHeight="1">
      <c r="A12" s="525"/>
      <c r="B12" s="310" t="s">
        <v>174</v>
      </c>
      <c r="C12" s="311">
        <v>30</v>
      </c>
      <c r="D12" s="311">
        <v>30</v>
      </c>
      <c r="E12" s="311">
        <v>14</v>
      </c>
      <c r="F12" s="311">
        <v>84</v>
      </c>
      <c r="G12" s="314">
        <v>0.46666666666666701</v>
      </c>
      <c r="H12" s="311">
        <v>14</v>
      </c>
      <c r="I12" s="314">
        <v>1</v>
      </c>
      <c r="J12" s="311">
        <v>30</v>
      </c>
      <c r="K12" s="311"/>
      <c r="L12" s="311">
        <v>2</v>
      </c>
    </row>
    <row r="13" spans="1:12" s="308" customFormat="1" ht="30.4" customHeight="1">
      <c r="A13" s="525"/>
      <c r="B13" s="310" t="s">
        <v>146</v>
      </c>
      <c r="C13" s="311">
        <v>15</v>
      </c>
      <c r="D13" s="311">
        <v>15</v>
      </c>
      <c r="E13" s="311">
        <v>18</v>
      </c>
      <c r="F13" s="311">
        <v>39</v>
      </c>
      <c r="G13" s="314">
        <v>1.2</v>
      </c>
      <c r="H13" s="311">
        <v>9</v>
      </c>
      <c r="I13" s="314">
        <v>0.5</v>
      </c>
      <c r="J13" s="311">
        <v>11</v>
      </c>
      <c r="K13" s="311"/>
      <c r="L13" s="311"/>
    </row>
    <row r="14" spans="1:12" s="308" customFormat="1" ht="30.4" customHeight="1">
      <c r="A14" s="525"/>
      <c r="B14" s="310" t="s">
        <v>179</v>
      </c>
      <c r="C14" s="311">
        <v>60</v>
      </c>
      <c r="D14" s="311">
        <v>61</v>
      </c>
      <c r="E14" s="311">
        <v>61</v>
      </c>
      <c r="F14" s="311">
        <v>246</v>
      </c>
      <c r="G14" s="314">
        <v>1</v>
      </c>
      <c r="H14" s="311">
        <v>43</v>
      </c>
      <c r="I14" s="314">
        <v>0.70491803278688503</v>
      </c>
      <c r="J14" s="311">
        <v>61</v>
      </c>
      <c r="K14" s="311"/>
      <c r="L14" s="311">
        <v>3</v>
      </c>
    </row>
    <row r="15" spans="1:12" s="308" customFormat="1" ht="41.1" customHeight="1">
      <c r="A15" s="525"/>
      <c r="B15" s="310" t="s">
        <v>613</v>
      </c>
      <c r="C15" s="311">
        <v>69</v>
      </c>
      <c r="D15" s="311">
        <v>70</v>
      </c>
      <c r="E15" s="311">
        <v>56</v>
      </c>
      <c r="F15" s="311">
        <v>193</v>
      </c>
      <c r="G15" s="314">
        <v>0.8</v>
      </c>
      <c r="H15" s="311">
        <v>41</v>
      </c>
      <c r="I15" s="314">
        <v>0.73214285714285698</v>
      </c>
      <c r="J15" s="311">
        <v>70</v>
      </c>
      <c r="K15" s="311"/>
      <c r="L15" s="311">
        <v>3</v>
      </c>
    </row>
    <row r="16" spans="1:12" s="308" customFormat="1" ht="30.4" customHeight="1">
      <c r="A16" s="525" t="s">
        <v>282</v>
      </c>
      <c r="B16" s="310" t="s">
        <v>223</v>
      </c>
      <c r="C16" s="311">
        <v>6</v>
      </c>
      <c r="D16" s="311">
        <v>6</v>
      </c>
      <c r="E16" s="311">
        <v>19</v>
      </c>
      <c r="F16" s="311">
        <v>66</v>
      </c>
      <c r="G16" s="314">
        <v>3.1666666666666701</v>
      </c>
      <c r="H16" s="311">
        <v>3</v>
      </c>
      <c r="I16" s="314">
        <v>0.157894736842105</v>
      </c>
      <c r="J16" s="311">
        <v>6</v>
      </c>
      <c r="K16" s="311"/>
      <c r="L16" s="311"/>
    </row>
    <row r="17" spans="1:12" s="308" customFormat="1" ht="19.7" customHeight="1">
      <c r="A17" s="525"/>
      <c r="B17" s="310" t="s">
        <v>226</v>
      </c>
      <c r="C17" s="311">
        <v>24</v>
      </c>
      <c r="D17" s="311">
        <v>23</v>
      </c>
      <c r="E17" s="311">
        <v>44</v>
      </c>
      <c r="F17" s="311">
        <v>76</v>
      </c>
      <c r="G17" s="314">
        <v>1.9130434782608701</v>
      </c>
      <c r="H17" s="311">
        <v>21</v>
      </c>
      <c r="I17" s="314">
        <v>0.47727272727272702</v>
      </c>
      <c r="J17" s="311">
        <v>23</v>
      </c>
      <c r="K17" s="311"/>
      <c r="L17" s="311">
        <v>1</v>
      </c>
    </row>
    <row r="18" spans="1:12" s="308" customFormat="1" ht="30.4" customHeight="1">
      <c r="A18" s="525"/>
      <c r="B18" s="310" t="s">
        <v>211</v>
      </c>
      <c r="C18" s="311">
        <v>7</v>
      </c>
      <c r="D18" s="311">
        <v>7</v>
      </c>
      <c r="E18" s="311">
        <v>22</v>
      </c>
      <c r="F18" s="311">
        <v>58</v>
      </c>
      <c r="G18" s="314">
        <v>3.1428571428571401</v>
      </c>
      <c r="H18" s="311">
        <v>5</v>
      </c>
      <c r="I18" s="314">
        <v>0.22727272727272699</v>
      </c>
      <c r="J18" s="311">
        <v>7</v>
      </c>
      <c r="K18" s="311"/>
      <c r="L18" s="311"/>
    </row>
    <row r="19" spans="1:12" s="308" customFormat="1" ht="30.4" customHeight="1">
      <c r="A19" s="525" t="s">
        <v>283</v>
      </c>
      <c r="B19" s="310" t="s">
        <v>264</v>
      </c>
      <c r="C19" s="311">
        <v>6</v>
      </c>
      <c r="D19" s="311">
        <v>7</v>
      </c>
      <c r="E19" s="311">
        <v>17</v>
      </c>
      <c r="F19" s="311">
        <v>32</v>
      </c>
      <c r="G19" s="314">
        <v>2.4285714285714302</v>
      </c>
      <c r="H19" s="311">
        <v>6</v>
      </c>
      <c r="I19" s="314">
        <v>0.35294117647058798</v>
      </c>
      <c r="J19" s="311">
        <v>7</v>
      </c>
      <c r="K19" s="311"/>
      <c r="L19" s="311"/>
    </row>
    <row r="20" spans="1:12" s="308" customFormat="1" ht="30.4" customHeight="1">
      <c r="A20" s="525"/>
      <c r="B20" s="310" t="s">
        <v>267</v>
      </c>
      <c r="C20" s="311">
        <v>6</v>
      </c>
      <c r="D20" s="311">
        <v>7</v>
      </c>
      <c r="E20" s="311">
        <v>8</v>
      </c>
      <c r="F20" s="311">
        <v>15</v>
      </c>
      <c r="G20" s="314">
        <v>1.1428571428571399</v>
      </c>
      <c r="H20" s="311">
        <v>5</v>
      </c>
      <c r="I20" s="314">
        <v>0.625</v>
      </c>
      <c r="J20" s="311">
        <v>7</v>
      </c>
      <c r="K20" s="311"/>
      <c r="L20" s="311"/>
    </row>
    <row r="21" spans="1:12" s="308" customFormat="1" ht="30.4" customHeight="1">
      <c r="A21" s="525"/>
      <c r="B21" s="310" t="s">
        <v>255</v>
      </c>
      <c r="C21" s="311">
        <v>3</v>
      </c>
      <c r="D21" s="311">
        <v>3</v>
      </c>
      <c r="E21" s="311"/>
      <c r="F21" s="311">
        <v>3</v>
      </c>
      <c r="G21" s="314"/>
      <c r="H21" s="311"/>
      <c r="I21" s="314"/>
      <c r="J21" s="311">
        <v>1</v>
      </c>
      <c r="K21" s="311">
        <v>2</v>
      </c>
      <c r="L21" s="311"/>
    </row>
    <row r="22" spans="1:12" s="308" customFormat="1" ht="26.65" customHeight="1">
      <c r="A22" s="526" t="s">
        <v>288</v>
      </c>
      <c r="B22" s="526"/>
      <c r="C22" s="313">
        <v>256</v>
      </c>
      <c r="D22" s="313">
        <v>259</v>
      </c>
      <c r="E22" s="313">
        <v>287</v>
      </c>
      <c r="F22" s="313">
        <v>886</v>
      </c>
      <c r="G22" s="315">
        <v>1.1081081081081099</v>
      </c>
      <c r="H22" s="313">
        <v>168</v>
      </c>
      <c r="I22" s="315">
        <v>0.58536585365853699</v>
      </c>
      <c r="J22" s="313">
        <v>253</v>
      </c>
      <c r="K22" s="313">
        <v>2</v>
      </c>
      <c r="L22" s="313">
        <v>10</v>
      </c>
    </row>
    <row r="23" spans="1:12" s="308" customFormat="1" ht="20.25" customHeight="1"/>
    <row r="24" spans="1:12" s="308" customFormat="1" ht="45.4" customHeight="1">
      <c r="A24" s="524" t="s">
        <v>289</v>
      </c>
      <c r="B24" s="524"/>
      <c r="C24" s="309" t="s">
        <v>640</v>
      </c>
      <c r="D24" s="309" t="s">
        <v>1</v>
      </c>
      <c r="E24" s="309" t="s">
        <v>273</v>
      </c>
      <c r="F24" s="309" t="s">
        <v>274</v>
      </c>
      <c r="G24" s="309" t="s">
        <v>275</v>
      </c>
      <c r="H24" s="309" t="s">
        <v>276</v>
      </c>
      <c r="I24" s="309" t="s">
        <v>277</v>
      </c>
      <c r="J24" s="309" t="s">
        <v>278</v>
      </c>
      <c r="K24" s="309" t="s">
        <v>279</v>
      </c>
      <c r="L24" s="309" t="s">
        <v>280</v>
      </c>
    </row>
    <row r="25" spans="1:12" s="308" customFormat="1" ht="19.7" customHeight="1">
      <c r="A25" s="525" t="s">
        <v>281</v>
      </c>
      <c r="B25" s="310" t="s">
        <v>121</v>
      </c>
      <c r="C25" s="311">
        <v>15</v>
      </c>
      <c r="D25" s="311">
        <v>15</v>
      </c>
      <c r="E25" s="311">
        <v>13</v>
      </c>
      <c r="F25" s="311">
        <v>24</v>
      </c>
      <c r="G25" s="314">
        <v>0.86666666666666703</v>
      </c>
      <c r="H25" s="311">
        <v>12</v>
      </c>
      <c r="I25" s="314">
        <v>0.92307692307692302</v>
      </c>
      <c r="J25" s="311">
        <v>15</v>
      </c>
      <c r="K25" s="311"/>
      <c r="L25" s="311"/>
    </row>
    <row r="26" spans="1:12" s="308" customFormat="1" ht="41.1" customHeight="1">
      <c r="A26" s="525"/>
      <c r="B26" s="310" t="s">
        <v>139</v>
      </c>
      <c r="C26" s="311">
        <v>24</v>
      </c>
      <c r="D26" s="311">
        <v>27</v>
      </c>
      <c r="E26" s="311">
        <v>28</v>
      </c>
      <c r="F26" s="311">
        <v>65</v>
      </c>
      <c r="G26" s="314">
        <v>1.0370370370370401</v>
      </c>
      <c r="H26" s="311">
        <v>22</v>
      </c>
      <c r="I26" s="314">
        <v>0.78571428571428603</v>
      </c>
      <c r="J26" s="311">
        <v>27</v>
      </c>
      <c r="K26" s="311"/>
      <c r="L26" s="311"/>
    </row>
    <row r="27" spans="1:12" s="308" customFormat="1" ht="41.1" customHeight="1">
      <c r="A27" s="525"/>
      <c r="B27" s="310" t="s">
        <v>145</v>
      </c>
      <c r="C27" s="311">
        <v>45</v>
      </c>
      <c r="D27" s="311">
        <v>45</v>
      </c>
      <c r="E27" s="311">
        <v>55</v>
      </c>
      <c r="F27" s="311">
        <v>113</v>
      </c>
      <c r="G27" s="314">
        <v>1.2222222222222201</v>
      </c>
      <c r="H27" s="311">
        <v>43</v>
      </c>
      <c r="I27" s="314">
        <v>0.78181818181818197</v>
      </c>
      <c r="J27" s="311">
        <v>45</v>
      </c>
      <c r="K27" s="311"/>
      <c r="L27" s="311"/>
    </row>
    <row r="28" spans="1:12" s="308" customFormat="1" ht="41.1" customHeight="1">
      <c r="A28" s="525"/>
      <c r="B28" s="310" t="s">
        <v>613</v>
      </c>
      <c r="C28" s="311">
        <v>12</v>
      </c>
      <c r="D28" s="311">
        <v>15</v>
      </c>
      <c r="E28" s="311">
        <v>19</v>
      </c>
      <c r="F28" s="311">
        <v>111</v>
      </c>
      <c r="G28" s="314">
        <v>1.2666666666666699</v>
      </c>
      <c r="H28" s="311">
        <v>9</v>
      </c>
      <c r="I28" s="314">
        <v>0.47368421052631599</v>
      </c>
      <c r="J28" s="311">
        <v>15</v>
      </c>
      <c r="K28" s="311"/>
      <c r="L28" s="311"/>
    </row>
    <row r="29" spans="1:12" s="308" customFormat="1" ht="26.65" customHeight="1">
      <c r="A29" s="526" t="s">
        <v>289</v>
      </c>
      <c r="B29" s="526"/>
      <c r="C29" s="313">
        <v>96</v>
      </c>
      <c r="D29" s="313">
        <v>102</v>
      </c>
      <c r="E29" s="313">
        <v>115</v>
      </c>
      <c r="F29" s="313">
        <v>313</v>
      </c>
      <c r="G29" s="315">
        <v>1.12745098039216</v>
      </c>
      <c r="H29" s="313">
        <v>86</v>
      </c>
      <c r="I29" s="315">
        <v>0.74782608695652197</v>
      </c>
      <c r="J29" s="313">
        <v>102</v>
      </c>
      <c r="K29" s="313"/>
      <c r="L29" s="313"/>
    </row>
    <row r="30" spans="1:12" s="308" customFormat="1" ht="4.3499999999999996" customHeight="1"/>
    <row r="31" spans="1:12" s="308" customFormat="1" ht="12"/>
    <row r="32" spans="1:12" s="308" customFormat="1" ht="4.3499999999999996" customHeight="1"/>
    <row r="33" spans="1:12" s="308" customFormat="1" ht="30.95" customHeight="1">
      <c r="A33" s="522" t="s">
        <v>652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</row>
    <row r="34" spans="1:12" s="308" customFormat="1" ht="20.25" customHeight="1"/>
    <row r="35" spans="1:12" s="308" customFormat="1" ht="45.4" customHeight="1">
      <c r="A35" s="524" t="s">
        <v>272</v>
      </c>
      <c r="B35" s="524"/>
      <c r="C35" s="309" t="s">
        <v>640</v>
      </c>
      <c r="D35" s="309" t="s">
        <v>1</v>
      </c>
      <c r="E35" s="309" t="s">
        <v>273</v>
      </c>
      <c r="F35" s="309" t="s">
        <v>274</v>
      </c>
      <c r="G35" s="309" t="s">
        <v>275</v>
      </c>
      <c r="H35" s="309" t="s">
        <v>276</v>
      </c>
      <c r="I35" s="309" t="s">
        <v>277</v>
      </c>
      <c r="J35" s="309" t="s">
        <v>278</v>
      </c>
      <c r="K35" s="309" t="s">
        <v>279</v>
      </c>
      <c r="L35" s="309" t="s">
        <v>280</v>
      </c>
    </row>
    <row r="36" spans="1:12" s="308" customFormat="1" ht="41.1" customHeight="1">
      <c r="A36" s="525" t="s">
        <v>281</v>
      </c>
      <c r="B36" s="310" t="s">
        <v>139</v>
      </c>
      <c r="C36" s="311">
        <v>12</v>
      </c>
      <c r="D36" s="311">
        <v>12</v>
      </c>
      <c r="E36" s="311">
        <v>8</v>
      </c>
      <c r="F36" s="311">
        <v>33</v>
      </c>
      <c r="G36" s="314">
        <v>0.66666666666666696</v>
      </c>
      <c r="H36" s="311">
        <v>8</v>
      </c>
      <c r="I36" s="314">
        <v>1</v>
      </c>
      <c r="J36" s="311">
        <v>12</v>
      </c>
      <c r="K36" s="311"/>
      <c r="L36" s="311">
        <v>2</v>
      </c>
    </row>
    <row r="37" spans="1:12" s="308" customFormat="1" ht="30.4" customHeight="1">
      <c r="A37" s="525"/>
      <c r="B37" s="310" t="s">
        <v>174</v>
      </c>
      <c r="C37" s="311">
        <v>30</v>
      </c>
      <c r="D37" s="311">
        <v>30</v>
      </c>
      <c r="E37" s="311">
        <v>8</v>
      </c>
      <c r="F37" s="311">
        <v>61</v>
      </c>
      <c r="G37" s="314">
        <v>0.266666666666667</v>
      </c>
      <c r="H37" s="311">
        <v>8</v>
      </c>
      <c r="I37" s="314">
        <v>1</v>
      </c>
      <c r="J37" s="311">
        <v>26</v>
      </c>
      <c r="K37" s="311">
        <v>4</v>
      </c>
      <c r="L37" s="311">
        <v>4</v>
      </c>
    </row>
    <row r="38" spans="1:12" s="308" customFormat="1" ht="19.7" customHeight="1">
      <c r="A38" s="525"/>
      <c r="B38" s="310" t="s">
        <v>178</v>
      </c>
      <c r="C38" s="311">
        <v>24</v>
      </c>
      <c r="D38" s="311">
        <v>24</v>
      </c>
      <c r="E38" s="311">
        <v>79</v>
      </c>
      <c r="F38" s="311">
        <v>103</v>
      </c>
      <c r="G38" s="314">
        <v>3.2916666666666701</v>
      </c>
      <c r="H38" s="311">
        <v>21</v>
      </c>
      <c r="I38" s="314">
        <v>0.265822784810127</v>
      </c>
      <c r="J38" s="311">
        <v>24</v>
      </c>
      <c r="K38" s="311"/>
      <c r="L38" s="311"/>
    </row>
    <row r="39" spans="1:12" s="308" customFormat="1" ht="30.4" customHeight="1">
      <c r="A39" s="525"/>
      <c r="B39" s="310" t="s">
        <v>611</v>
      </c>
      <c r="C39" s="311">
        <v>12</v>
      </c>
      <c r="D39" s="311">
        <v>13</v>
      </c>
      <c r="E39" s="311">
        <v>5</v>
      </c>
      <c r="F39" s="311">
        <v>28</v>
      </c>
      <c r="G39" s="314">
        <v>0.38461538461538503</v>
      </c>
      <c r="H39" s="311">
        <v>5</v>
      </c>
      <c r="I39" s="314">
        <v>1</v>
      </c>
      <c r="J39" s="311">
        <v>11</v>
      </c>
      <c r="K39" s="311">
        <v>2</v>
      </c>
      <c r="L39" s="311">
        <v>2</v>
      </c>
    </row>
    <row r="40" spans="1:12" s="308" customFormat="1" ht="41.1" customHeight="1">
      <c r="A40" s="525"/>
      <c r="B40" s="310" t="s">
        <v>613</v>
      </c>
      <c r="C40" s="311">
        <v>60</v>
      </c>
      <c r="D40" s="311">
        <v>65</v>
      </c>
      <c r="E40" s="311">
        <v>105</v>
      </c>
      <c r="F40" s="311">
        <v>242</v>
      </c>
      <c r="G40" s="314">
        <v>1.6153846153846201</v>
      </c>
      <c r="H40" s="311">
        <v>59</v>
      </c>
      <c r="I40" s="314">
        <v>0.56190476190476202</v>
      </c>
      <c r="J40" s="311">
        <v>65</v>
      </c>
      <c r="K40" s="311"/>
      <c r="L40" s="311"/>
    </row>
    <row r="41" spans="1:12" s="308" customFormat="1" ht="30.4" customHeight="1">
      <c r="A41" s="525" t="s">
        <v>282</v>
      </c>
      <c r="B41" s="310" t="s">
        <v>194</v>
      </c>
      <c r="C41" s="311">
        <v>8</v>
      </c>
      <c r="D41" s="311">
        <v>9</v>
      </c>
      <c r="E41" s="311">
        <v>16</v>
      </c>
      <c r="F41" s="311">
        <v>72</v>
      </c>
      <c r="G41" s="314">
        <v>1.7777777777777799</v>
      </c>
      <c r="H41" s="311">
        <v>3</v>
      </c>
      <c r="I41" s="314">
        <v>0.1875</v>
      </c>
      <c r="J41" s="311">
        <v>9</v>
      </c>
      <c r="K41" s="311"/>
      <c r="L41" s="311"/>
    </row>
    <row r="42" spans="1:12" s="308" customFormat="1" ht="19.7" customHeight="1">
      <c r="A42" s="525"/>
      <c r="B42" s="310" t="s">
        <v>201</v>
      </c>
      <c r="C42" s="311">
        <v>7</v>
      </c>
      <c r="D42" s="311">
        <v>8</v>
      </c>
      <c r="E42" s="311">
        <v>6</v>
      </c>
      <c r="F42" s="311">
        <v>30</v>
      </c>
      <c r="G42" s="314">
        <v>0.75</v>
      </c>
      <c r="H42" s="311">
        <v>5</v>
      </c>
      <c r="I42" s="314">
        <v>0.83333333333333304</v>
      </c>
      <c r="J42" s="311">
        <v>8</v>
      </c>
      <c r="K42" s="311"/>
      <c r="L42" s="311"/>
    </row>
    <row r="43" spans="1:12" s="308" customFormat="1" ht="30.4" customHeight="1">
      <c r="A43" s="525"/>
      <c r="B43" s="310" t="s">
        <v>227</v>
      </c>
      <c r="C43" s="311">
        <v>6</v>
      </c>
      <c r="D43" s="311">
        <v>7</v>
      </c>
      <c r="E43" s="311">
        <v>13</v>
      </c>
      <c r="F43" s="311">
        <v>41</v>
      </c>
      <c r="G43" s="314">
        <v>1.8571428571428601</v>
      </c>
      <c r="H43" s="311">
        <v>5</v>
      </c>
      <c r="I43" s="314">
        <v>0.38461538461538503</v>
      </c>
      <c r="J43" s="311">
        <v>7</v>
      </c>
      <c r="K43" s="311"/>
      <c r="L43" s="311"/>
    </row>
    <row r="44" spans="1:12" s="308" customFormat="1" ht="30.4" customHeight="1">
      <c r="A44" s="525" t="s">
        <v>283</v>
      </c>
      <c r="B44" s="310" t="s">
        <v>239</v>
      </c>
      <c r="C44" s="311">
        <v>4</v>
      </c>
      <c r="D44" s="311">
        <v>4</v>
      </c>
      <c r="E44" s="311">
        <v>13</v>
      </c>
      <c r="F44" s="311">
        <v>23</v>
      </c>
      <c r="G44" s="314">
        <v>3.25</v>
      </c>
      <c r="H44" s="311">
        <v>4</v>
      </c>
      <c r="I44" s="314">
        <v>0.30769230769230799</v>
      </c>
      <c r="J44" s="311">
        <v>4</v>
      </c>
      <c r="K44" s="311"/>
      <c r="L44" s="311">
        <v>2</v>
      </c>
    </row>
    <row r="45" spans="1:12" s="308" customFormat="1" ht="30.4" customHeight="1">
      <c r="A45" s="525"/>
      <c r="B45" s="310" t="s">
        <v>620</v>
      </c>
      <c r="C45" s="311">
        <v>3</v>
      </c>
      <c r="D45" s="311">
        <v>4</v>
      </c>
      <c r="E45" s="311">
        <v>1</v>
      </c>
      <c r="F45" s="311">
        <v>12</v>
      </c>
      <c r="G45" s="314">
        <v>0.25</v>
      </c>
      <c r="H45" s="311">
        <v>1</v>
      </c>
      <c r="I45" s="314">
        <v>1</v>
      </c>
      <c r="J45" s="311">
        <v>4</v>
      </c>
      <c r="K45" s="311"/>
      <c r="L45" s="311">
        <v>1</v>
      </c>
    </row>
    <row r="46" spans="1:12" s="308" customFormat="1" ht="30.4" customHeight="1">
      <c r="A46" s="525"/>
      <c r="B46" s="310" t="s">
        <v>268</v>
      </c>
      <c r="C46" s="311">
        <v>6</v>
      </c>
      <c r="D46" s="311">
        <v>6</v>
      </c>
      <c r="E46" s="311">
        <v>9</v>
      </c>
      <c r="F46" s="311">
        <v>20</v>
      </c>
      <c r="G46" s="314">
        <v>1.5</v>
      </c>
      <c r="H46" s="311">
        <v>5</v>
      </c>
      <c r="I46" s="314">
        <v>0.55555555555555602</v>
      </c>
      <c r="J46" s="311">
        <v>6</v>
      </c>
      <c r="K46" s="311"/>
      <c r="L46" s="311"/>
    </row>
    <row r="47" spans="1:12" s="308" customFormat="1" ht="26.65" customHeight="1">
      <c r="A47" s="526" t="s">
        <v>272</v>
      </c>
      <c r="B47" s="526"/>
      <c r="C47" s="313">
        <v>172</v>
      </c>
      <c r="D47" s="313">
        <v>182</v>
      </c>
      <c r="E47" s="313">
        <v>263</v>
      </c>
      <c r="F47" s="313">
        <v>665</v>
      </c>
      <c r="G47" s="315">
        <v>1.4450549450549499</v>
      </c>
      <c r="H47" s="313">
        <v>124</v>
      </c>
      <c r="I47" s="315">
        <v>0.47148288973384</v>
      </c>
      <c r="J47" s="313">
        <v>176</v>
      </c>
      <c r="K47" s="313">
        <v>6</v>
      </c>
      <c r="L47" s="313">
        <v>11</v>
      </c>
    </row>
    <row r="48" spans="1:12" s="308" customFormat="1" ht="20.25" customHeight="1"/>
    <row r="49" spans="1:12" s="308" customFormat="1" ht="45.4" customHeight="1">
      <c r="A49" s="524" t="s">
        <v>291</v>
      </c>
      <c r="B49" s="524"/>
      <c r="C49" s="309" t="s">
        <v>640</v>
      </c>
      <c r="D49" s="309" t="s">
        <v>1</v>
      </c>
      <c r="E49" s="309" t="s">
        <v>273</v>
      </c>
      <c r="F49" s="309" t="s">
        <v>274</v>
      </c>
      <c r="G49" s="309" t="s">
        <v>275</v>
      </c>
      <c r="H49" s="309" t="s">
        <v>276</v>
      </c>
      <c r="I49" s="309" t="s">
        <v>277</v>
      </c>
      <c r="J49" s="309" t="s">
        <v>278</v>
      </c>
      <c r="K49" s="309" t="s">
        <v>279</v>
      </c>
      <c r="L49" s="309" t="s">
        <v>280</v>
      </c>
    </row>
    <row r="50" spans="1:12" s="308" customFormat="1" ht="30.4" customHeight="1">
      <c r="A50" s="525" t="s">
        <v>281</v>
      </c>
      <c r="B50" s="310" t="s">
        <v>174</v>
      </c>
      <c r="C50" s="311">
        <v>30</v>
      </c>
      <c r="D50" s="311">
        <v>32</v>
      </c>
      <c r="E50" s="311">
        <v>35</v>
      </c>
      <c r="F50" s="311">
        <v>141</v>
      </c>
      <c r="G50" s="314">
        <v>1.09375</v>
      </c>
      <c r="H50" s="311">
        <v>27</v>
      </c>
      <c r="I50" s="314">
        <v>0.77142857142857202</v>
      </c>
      <c r="J50" s="311">
        <v>32</v>
      </c>
      <c r="K50" s="311"/>
      <c r="L50" s="311"/>
    </row>
    <row r="51" spans="1:12" s="308" customFormat="1" ht="30.4" customHeight="1">
      <c r="A51" s="525"/>
      <c r="B51" s="310" t="s">
        <v>147</v>
      </c>
      <c r="C51" s="311">
        <v>30</v>
      </c>
      <c r="D51" s="311">
        <v>33</v>
      </c>
      <c r="E51" s="311">
        <v>42</v>
      </c>
      <c r="F51" s="311">
        <v>103</v>
      </c>
      <c r="G51" s="314">
        <v>1.27272727272727</v>
      </c>
      <c r="H51" s="311">
        <v>30</v>
      </c>
      <c r="I51" s="314">
        <v>0.71428571428571397</v>
      </c>
      <c r="J51" s="311">
        <v>33</v>
      </c>
      <c r="K51" s="311"/>
      <c r="L51" s="311"/>
    </row>
    <row r="52" spans="1:12" s="308" customFormat="1" ht="30.4" customHeight="1">
      <c r="A52" s="525"/>
      <c r="B52" s="310" t="s">
        <v>179</v>
      </c>
      <c r="C52" s="311">
        <v>90</v>
      </c>
      <c r="D52" s="311">
        <v>98</v>
      </c>
      <c r="E52" s="311">
        <v>140</v>
      </c>
      <c r="F52" s="311">
        <v>366</v>
      </c>
      <c r="G52" s="314">
        <v>1.4285714285714299</v>
      </c>
      <c r="H52" s="311">
        <v>79</v>
      </c>
      <c r="I52" s="314">
        <v>0.56428571428571395</v>
      </c>
      <c r="J52" s="311">
        <v>98</v>
      </c>
      <c r="K52" s="311"/>
      <c r="L52" s="311"/>
    </row>
    <row r="53" spans="1:12" s="308" customFormat="1" ht="30.4" customHeight="1">
      <c r="A53" s="310" t="s">
        <v>282</v>
      </c>
      <c r="B53" s="310" t="s">
        <v>202</v>
      </c>
      <c r="C53" s="311">
        <v>6</v>
      </c>
      <c r="D53" s="311">
        <v>7</v>
      </c>
      <c r="E53" s="311">
        <v>11</v>
      </c>
      <c r="F53" s="311">
        <v>57</v>
      </c>
      <c r="G53" s="314">
        <v>1.5714285714285701</v>
      </c>
      <c r="H53" s="311">
        <v>2</v>
      </c>
      <c r="I53" s="314">
        <v>0.18181818181818199</v>
      </c>
      <c r="J53" s="311">
        <v>7</v>
      </c>
      <c r="K53" s="311"/>
      <c r="L53" s="311"/>
    </row>
    <row r="54" spans="1:12" s="308" customFormat="1" ht="30.4" customHeight="1">
      <c r="A54" s="310" t="s">
        <v>283</v>
      </c>
      <c r="B54" s="310" t="s">
        <v>246</v>
      </c>
      <c r="C54" s="311">
        <v>6</v>
      </c>
      <c r="D54" s="311">
        <v>7</v>
      </c>
      <c r="E54" s="311">
        <v>2</v>
      </c>
      <c r="F54" s="311">
        <v>9</v>
      </c>
      <c r="G54" s="314">
        <v>0.28571428571428598</v>
      </c>
      <c r="H54" s="311">
        <v>2</v>
      </c>
      <c r="I54" s="314">
        <v>1</v>
      </c>
      <c r="J54" s="311">
        <v>7</v>
      </c>
      <c r="K54" s="311"/>
      <c r="L54" s="311"/>
    </row>
    <row r="55" spans="1:12" s="308" customFormat="1" ht="26.65" customHeight="1">
      <c r="A55" s="526" t="s">
        <v>291</v>
      </c>
      <c r="B55" s="526"/>
      <c r="C55" s="313">
        <v>162</v>
      </c>
      <c r="D55" s="313">
        <v>177</v>
      </c>
      <c r="E55" s="313">
        <v>230</v>
      </c>
      <c r="F55" s="313">
        <v>676</v>
      </c>
      <c r="G55" s="315">
        <v>1.29943502824859</v>
      </c>
      <c r="H55" s="313">
        <v>140</v>
      </c>
      <c r="I55" s="315">
        <v>0.60869565217391297</v>
      </c>
      <c r="J55" s="313">
        <v>177</v>
      </c>
      <c r="K55" s="313"/>
      <c r="L55" s="313"/>
    </row>
    <row r="56" spans="1:12" s="308" customFormat="1" ht="4.3499999999999996" customHeight="1"/>
    <row r="57" spans="1:12" s="308" customFormat="1" ht="12"/>
    <row r="58" spans="1:12" s="308" customFormat="1" ht="4.3499999999999996" customHeight="1"/>
    <row r="59" spans="1:12" s="308" customFormat="1" ht="30.95" customHeight="1">
      <c r="A59" s="522" t="s">
        <v>649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</row>
    <row r="60" spans="1:12" s="308" customFormat="1" ht="20.25" customHeight="1"/>
    <row r="61" spans="1:12" s="308" customFormat="1" ht="45.4" customHeight="1">
      <c r="A61" s="524" t="s">
        <v>284</v>
      </c>
      <c r="B61" s="524"/>
      <c r="C61" s="309" t="s">
        <v>640</v>
      </c>
      <c r="D61" s="309" t="s">
        <v>1</v>
      </c>
      <c r="E61" s="309" t="s">
        <v>273</v>
      </c>
      <c r="F61" s="309" t="s">
        <v>274</v>
      </c>
      <c r="G61" s="309" t="s">
        <v>275</v>
      </c>
      <c r="H61" s="309" t="s">
        <v>276</v>
      </c>
      <c r="I61" s="309" t="s">
        <v>277</v>
      </c>
      <c r="J61" s="309" t="s">
        <v>278</v>
      </c>
      <c r="K61" s="309" t="s">
        <v>279</v>
      </c>
      <c r="L61" s="309" t="s">
        <v>280</v>
      </c>
    </row>
    <row r="62" spans="1:12" s="308" customFormat="1" ht="30.4" customHeight="1">
      <c r="A62" s="525" t="s">
        <v>281</v>
      </c>
      <c r="B62" s="310" t="s">
        <v>172</v>
      </c>
      <c r="C62" s="311">
        <v>12</v>
      </c>
      <c r="D62" s="311">
        <v>14</v>
      </c>
      <c r="E62" s="311">
        <v>1</v>
      </c>
      <c r="F62" s="311">
        <v>24</v>
      </c>
      <c r="G62" s="314">
        <v>7.1428571428571397E-2</v>
      </c>
      <c r="H62" s="311">
        <v>1</v>
      </c>
      <c r="I62" s="314">
        <v>1</v>
      </c>
      <c r="J62" s="311">
        <v>7</v>
      </c>
      <c r="K62" s="311">
        <v>7</v>
      </c>
      <c r="L62" s="311">
        <v>3</v>
      </c>
    </row>
    <row r="63" spans="1:12" s="308" customFormat="1" ht="30.4" customHeight="1">
      <c r="A63" s="525"/>
      <c r="B63" s="310" t="s">
        <v>143</v>
      </c>
      <c r="C63" s="311">
        <v>36</v>
      </c>
      <c r="D63" s="311">
        <v>38</v>
      </c>
      <c r="E63" s="311">
        <v>27</v>
      </c>
      <c r="F63" s="311">
        <v>68</v>
      </c>
      <c r="G63" s="314">
        <v>0.71052631578947401</v>
      </c>
      <c r="H63" s="311">
        <v>26</v>
      </c>
      <c r="I63" s="314">
        <v>0.96296296296296302</v>
      </c>
      <c r="J63" s="311">
        <v>38</v>
      </c>
      <c r="K63" s="311"/>
      <c r="L63" s="311">
        <v>7</v>
      </c>
    </row>
    <row r="64" spans="1:12" s="308" customFormat="1" ht="30.4" customHeight="1">
      <c r="A64" s="525"/>
      <c r="B64" s="310" t="s">
        <v>177</v>
      </c>
      <c r="C64" s="311">
        <v>72</v>
      </c>
      <c r="D64" s="311">
        <v>79</v>
      </c>
      <c r="E64" s="311">
        <v>28</v>
      </c>
      <c r="F64" s="311">
        <v>170</v>
      </c>
      <c r="G64" s="314">
        <v>0.354430379746835</v>
      </c>
      <c r="H64" s="311">
        <v>27</v>
      </c>
      <c r="I64" s="314">
        <v>0.96428571428571397</v>
      </c>
      <c r="J64" s="311">
        <v>66</v>
      </c>
      <c r="K64" s="311">
        <v>13</v>
      </c>
      <c r="L64" s="311">
        <v>8</v>
      </c>
    </row>
    <row r="65" spans="1:12" s="308" customFormat="1" ht="30.4" customHeight="1">
      <c r="A65" s="525"/>
      <c r="B65" s="310" t="s">
        <v>179</v>
      </c>
      <c r="C65" s="311">
        <v>66</v>
      </c>
      <c r="D65" s="311">
        <v>69</v>
      </c>
      <c r="E65" s="311">
        <v>72</v>
      </c>
      <c r="F65" s="311">
        <v>234</v>
      </c>
      <c r="G65" s="314">
        <v>1.0434782608695701</v>
      </c>
      <c r="H65" s="311">
        <v>53</v>
      </c>
      <c r="I65" s="314">
        <v>0.73611111111111105</v>
      </c>
      <c r="J65" s="311">
        <v>69</v>
      </c>
      <c r="K65" s="311"/>
      <c r="L65" s="311"/>
    </row>
    <row r="66" spans="1:12" s="308" customFormat="1" ht="19.7" customHeight="1">
      <c r="A66" s="525" t="s">
        <v>282</v>
      </c>
      <c r="B66" s="310" t="s">
        <v>188</v>
      </c>
      <c r="C66" s="311">
        <v>10</v>
      </c>
      <c r="D66" s="311">
        <v>12</v>
      </c>
      <c r="E66" s="311">
        <v>5</v>
      </c>
      <c r="F66" s="311">
        <v>39</v>
      </c>
      <c r="G66" s="314">
        <v>0.41666666666666702</v>
      </c>
      <c r="H66" s="311">
        <v>5</v>
      </c>
      <c r="I66" s="314">
        <v>1</v>
      </c>
      <c r="J66" s="311">
        <v>12</v>
      </c>
      <c r="K66" s="311"/>
      <c r="L66" s="311"/>
    </row>
    <row r="67" spans="1:12" s="308" customFormat="1" ht="30.4" customHeight="1">
      <c r="A67" s="525"/>
      <c r="B67" s="310" t="s">
        <v>221</v>
      </c>
      <c r="C67" s="311">
        <v>6</v>
      </c>
      <c r="D67" s="311">
        <v>7</v>
      </c>
      <c r="E67" s="311">
        <v>7</v>
      </c>
      <c r="F67" s="311">
        <v>39</v>
      </c>
      <c r="G67" s="314">
        <v>1</v>
      </c>
      <c r="H67" s="311">
        <v>4</v>
      </c>
      <c r="I67" s="314">
        <v>0.57142857142857095</v>
      </c>
      <c r="J67" s="311">
        <v>7</v>
      </c>
      <c r="K67" s="311"/>
      <c r="L67" s="311"/>
    </row>
    <row r="68" spans="1:12" s="308" customFormat="1" ht="19.7" customHeight="1">
      <c r="A68" s="525"/>
      <c r="B68" s="310" t="s">
        <v>190</v>
      </c>
      <c r="C68" s="311">
        <v>6</v>
      </c>
      <c r="D68" s="311">
        <v>7</v>
      </c>
      <c r="E68" s="311">
        <v>21</v>
      </c>
      <c r="F68" s="311">
        <v>101</v>
      </c>
      <c r="G68" s="314">
        <v>3</v>
      </c>
      <c r="H68" s="311">
        <v>5</v>
      </c>
      <c r="I68" s="314">
        <v>0.238095238095238</v>
      </c>
      <c r="J68" s="311">
        <v>7</v>
      </c>
      <c r="K68" s="311"/>
      <c r="L68" s="311"/>
    </row>
    <row r="69" spans="1:12" s="308" customFormat="1" ht="30.4" customHeight="1">
      <c r="A69" s="525"/>
      <c r="B69" s="310" t="s">
        <v>223</v>
      </c>
      <c r="C69" s="311">
        <v>9</v>
      </c>
      <c r="D69" s="311">
        <v>8</v>
      </c>
      <c r="E69" s="311">
        <v>17</v>
      </c>
      <c r="F69" s="311">
        <v>83</v>
      </c>
      <c r="G69" s="314">
        <v>2.125</v>
      </c>
      <c r="H69" s="311">
        <v>6</v>
      </c>
      <c r="I69" s="314">
        <v>0.35294117647058798</v>
      </c>
      <c r="J69" s="311">
        <v>8</v>
      </c>
      <c r="K69" s="311"/>
      <c r="L69" s="311"/>
    </row>
    <row r="70" spans="1:12" s="308" customFormat="1" ht="19.7" customHeight="1">
      <c r="A70" s="525"/>
      <c r="B70" s="310" t="s">
        <v>225</v>
      </c>
      <c r="C70" s="311">
        <v>10</v>
      </c>
      <c r="D70" s="311">
        <v>11</v>
      </c>
      <c r="E70" s="311">
        <v>8</v>
      </c>
      <c r="F70" s="311">
        <v>32</v>
      </c>
      <c r="G70" s="314">
        <v>0.72727272727272696</v>
      </c>
      <c r="H70" s="311">
        <v>4</v>
      </c>
      <c r="I70" s="314">
        <v>0.5</v>
      </c>
      <c r="J70" s="311">
        <v>11</v>
      </c>
      <c r="K70" s="311"/>
      <c r="L70" s="311"/>
    </row>
    <row r="71" spans="1:12" s="308" customFormat="1" ht="19.7" customHeight="1">
      <c r="A71" s="525"/>
      <c r="B71" s="310" t="s">
        <v>206</v>
      </c>
      <c r="C71" s="311">
        <v>10</v>
      </c>
      <c r="D71" s="311">
        <v>11</v>
      </c>
      <c r="E71" s="311">
        <v>31</v>
      </c>
      <c r="F71" s="311">
        <v>106</v>
      </c>
      <c r="G71" s="314">
        <v>2.8181818181818201</v>
      </c>
      <c r="H71" s="311">
        <v>7</v>
      </c>
      <c r="I71" s="314">
        <v>0.225806451612903</v>
      </c>
      <c r="J71" s="311">
        <v>11</v>
      </c>
      <c r="K71" s="311"/>
      <c r="L71" s="311"/>
    </row>
    <row r="72" spans="1:12" s="308" customFormat="1" ht="30.4" customHeight="1">
      <c r="A72" s="525"/>
      <c r="B72" s="310" t="s">
        <v>209</v>
      </c>
      <c r="C72" s="311">
        <v>4</v>
      </c>
      <c r="D72" s="311">
        <v>7</v>
      </c>
      <c r="E72" s="311">
        <v>7</v>
      </c>
      <c r="F72" s="311">
        <v>35</v>
      </c>
      <c r="G72" s="314">
        <v>1</v>
      </c>
      <c r="H72" s="311">
        <v>4</v>
      </c>
      <c r="I72" s="314">
        <v>0.57142857142857095</v>
      </c>
      <c r="J72" s="311">
        <v>7</v>
      </c>
      <c r="K72" s="311"/>
      <c r="L72" s="311"/>
    </row>
    <row r="73" spans="1:12" s="308" customFormat="1" ht="30.4" customHeight="1">
      <c r="A73" s="525" t="s">
        <v>283</v>
      </c>
      <c r="B73" s="310" t="s">
        <v>235</v>
      </c>
      <c r="C73" s="311">
        <v>2</v>
      </c>
      <c r="D73" s="311">
        <v>2</v>
      </c>
      <c r="E73" s="311">
        <v>4</v>
      </c>
      <c r="F73" s="311">
        <v>12</v>
      </c>
      <c r="G73" s="314">
        <v>2</v>
      </c>
      <c r="H73" s="311">
        <v>2</v>
      </c>
      <c r="I73" s="314">
        <v>0.5</v>
      </c>
      <c r="J73" s="311">
        <v>2</v>
      </c>
      <c r="K73" s="311"/>
      <c r="L73" s="311">
        <v>3</v>
      </c>
    </row>
    <row r="74" spans="1:12" s="308" customFormat="1" ht="30.4" customHeight="1">
      <c r="A74" s="525"/>
      <c r="B74" s="310" t="s">
        <v>263</v>
      </c>
      <c r="C74" s="311">
        <v>6</v>
      </c>
      <c r="D74" s="311">
        <v>6</v>
      </c>
      <c r="E74" s="311">
        <v>3</v>
      </c>
      <c r="F74" s="311">
        <v>12</v>
      </c>
      <c r="G74" s="314">
        <v>0.5</v>
      </c>
      <c r="H74" s="311">
        <v>3</v>
      </c>
      <c r="I74" s="314">
        <v>1</v>
      </c>
      <c r="J74" s="311">
        <v>6</v>
      </c>
      <c r="K74" s="311"/>
      <c r="L74" s="311">
        <v>1</v>
      </c>
    </row>
    <row r="75" spans="1:12" s="308" customFormat="1" ht="30.4" customHeight="1">
      <c r="A75" s="525"/>
      <c r="B75" s="310" t="s">
        <v>236</v>
      </c>
      <c r="C75" s="311">
        <v>6</v>
      </c>
      <c r="D75" s="311">
        <v>6</v>
      </c>
      <c r="E75" s="311">
        <v>9</v>
      </c>
      <c r="F75" s="311">
        <v>23</v>
      </c>
      <c r="G75" s="314">
        <v>1.5</v>
      </c>
      <c r="H75" s="311">
        <v>5</v>
      </c>
      <c r="I75" s="314">
        <v>0.55555555555555602</v>
      </c>
      <c r="J75" s="311">
        <v>6</v>
      </c>
      <c r="K75" s="311"/>
      <c r="L75" s="311"/>
    </row>
    <row r="76" spans="1:12" s="308" customFormat="1" ht="30.4" customHeight="1">
      <c r="A76" s="525"/>
      <c r="B76" s="310" t="s">
        <v>264</v>
      </c>
      <c r="C76" s="311">
        <v>6</v>
      </c>
      <c r="D76" s="311">
        <v>7</v>
      </c>
      <c r="E76" s="311">
        <v>5</v>
      </c>
      <c r="F76" s="311">
        <v>25</v>
      </c>
      <c r="G76" s="314">
        <v>0.71428571428571397</v>
      </c>
      <c r="H76" s="311">
        <v>5</v>
      </c>
      <c r="I76" s="314">
        <v>1</v>
      </c>
      <c r="J76" s="311">
        <v>7</v>
      </c>
      <c r="K76" s="311"/>
      <c r="L76" s="311"/>
    </row>
    <row r="77" spans="1:12" s="308" customFormat="1" ht="30.4" customHeight="1">
      <c r="A77" s="525"/>
      <c r="B77" s="310" t="s">
        <v>266</v>
      </c>
      <c r="C77" s="311">
        <v>4</v>
      </c>
      <c r="D77" s="311">
        <v>5</v>
      </c>
      <c r="E77" s="311">
        <v>2</v>
      </c>
      <c r="F77" s="311">
        <v>6</v>
      </c>
      <c r="G77" s="314">
        <v>0.4</v>
      </c>
      <c r="H77" s="311">
        <v>2</v>
      </c>
      <c r="I77" s="314">
        <v>1</v>
      </c>
      <c r="J77" s="311">
        <v>5</v>
      </c>
      <c r="K77" s="311"/>
      <c r="L77" s="311">
        <v>2</v>
      </c>
    </row>
    <row r="78" spans="1:12" s="308" customFormat="1" ht="30.4" customHeight="1">
      <c r="A78" s="525"/>
      <c r="B78" s="310" t="s">
        <v>250</v>
      </c>
      <c r="C78" s="311">
        <v>2</v>
      </c>
      <c r="D78" s="311">
        <v>2</v>
      </c>
      <c r="E78" s="311">
        <v>11</v>
      </c>
      <c r="F78" s="311">
        <v>28</v>
      </c>
      <c r="G78" s="314">
        <v>5.5</v>
      </c>
      <c r="H78" s="311">
        <v>2</v>
      </c>
      <c r="I78" s="314">
        <v>0.18181818181818199</v>
      </c>
      <c r="J78" s="311">
        <v>2</v>
      </c>
      <c r="K78" s="311"/>
      <c r="L78" s="311">
        <v>1</v>
      </c>
    </row>
    <row r="79" spans="1:12" s="308" customFormat="1" ht="30.4" customHeight="1">
      <c r="A79" s="525"/>
      <c r="B79" s="310" t="s">
        <v>253</v>
      </c>
      <c r="C79" s="311">
        <v>8</v>
      </c>
      <c r="D79" s="311">
        <v>7</v>
      </c>
      <c r="E79" s="311">
        <v>1</v>
      </c>
      <c r="F79" s="311">
        <v>13</v>
      </c>
      <c r="G79" s="314">
        <v>0.14285714285714299</v>
      </c>
      <c r="H79" s="311">
        <v>1</v>
      </c>
      <c r="I79" s="314">
        <v>1</v>
      </c>
      <c r="J79" s="311">
        <v>5</v>
      </c>
      <c r="K79" s="311">
        <v>2</v>
      </c>
      <c r="L79" s="311">
        <v>2</v>
      </c>
    </row>
    <row r="80" spans="1:12" s="308" customFormat="1" ht="26.65" customHeight="1">
      <c r="A80" s="526" t="s">
        <v>284</v>
      </c>
      <c r="B80" s="526"/>
      <c r="C80" s="313">
        <v>275</v>
      </c>
      <c r="D80" s="313">
        <v>298</v>
      </c>
      <c r="E80" s="313">
        <v>259</v>
      </c>
      <c r="F80" s="313">
        <v>1050</v>
      </c>
      <c r="G80" s="315">
        <v>0.86912751677852396</v>
      </c>
      <c r="H80" s="313">
        <v>162</v>
      </c>
      <c r="I80" s="315">
        <v>0.62548262548262501</v>
      </c>
      <c r="J80" s="313">
        <v>276</v>
      </c>
      <c r="K80" s="313">
        <v>22</v>
      </c>
      <c r="L80" s="313">
        <v>27</v>
      </c>
    </row>
    <row r="81" spans="1:12" s="308" customFormat="1" ht="27" customHeight="1"/>
    <row r="82" spans="1:12" s="308" customFormat="1" ht="30.95" customHeight="1">
      <c r="A82" s="522" t="s">
        <v>648</v>
      </c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</row>
    <row r="83" spans="1:12" s="308" customFormat="1" ht="20.25" customHeight="1"/>
    <row r="84" spans="1:12" s="308" customFormat="1" ht="45.4" customHeight="1">
      <c r="A84" s="524" t="s">
        <v>293</v>
      </c>
      <c r="B84" s="524"/>
      <c r="C84" s="309" t="s">
        <v>640</v>
      </c>
      <c r="D84" s="309" t="s">
        <v>1</v>
      </c>
      <c r="E84" s="309" t="s">
        <v>273</v>
      </c>
      <c r="F84" s="309" t="s">
        <v>274</v>
      </c>
      <c r="G84" s="309" t="s">
        <v>275</v>
      </c>
      <c r="H84" s="309" t="s">
        <v>276</v>
      </c>
      <c r="I84" s="309" t="s">
        <v>277</v>
      </c>
      <c r="J84" s="309" t="s">
        <v>278</v>
      </c>
      <c r="K84" s="309" t="s">
        <v>279</v>
      </c>
      <c r="L84" s="309" t="s">
        <v>280</v>
      </c>
    </row>
    <row r="85" spans="1:12" s="308" customFormat="1" ht="30.4" customHeight="1">
      <c r="A85" s="525" t="s">
        <v>281</v>
      </c>
      <c r="B85" s="310" t="s">
        <v>615</v>
      </c>
      <c r="C85" s="311">
        <v>45</v>
      </c>
      <c r="D85" s="311">
        <v>47</v>
      </c>
      <c r="E85" s="311">
        <v>58</v>
      </c>
      <c r="F85" s="311">
        <v>214</v>
      </c>
      <c r="G85" s="314">
        <v>1.23404255319149</v>
      </c>
      <c r="H85" s="311">
        <v>34</v>
      </c>
      <c r="I85" s="314">
        <v>0.58620689655172398</v>
      </c>
      <c r="J85" s="311">
        <v>47</v>
      </c>
      <c r="K85" s="311"/>
      <c r="L85" s="311"/>
    </row>
    <row r="86" spans="1:12" s="308" customFormat="1" ht="30.4" customHeight="1">
      <c r="A86" s="525"/>
      <c r="B86" s="310" t="s">
        <v>169</v>
      </c>
      <c r="C86" s="311">
        <v>15</v>
      </c>
      <c r="D86" s="311">
        <v>17</v>
      </c>
      <c r="E86" s="311">
        <v>36</v>
      </c>
      <c r="F86" s="311">
        <v>139</v>
      </c>
      <c r="G86" s="314">
        <v>2.1176470588235299</v>
      </c>
      <c r="H86" s="311">
        <v>15</v>
      </c>
      <c r="I86" s="314">
        <v>0.41666666666666702</v>
      </c>
      <c r="J86" s="311">
        <v>17</v>
      </c>
      <c r="K86" s="311"/>
      <c r="L86" s="311"/>
    </row>
    <row r="87" spans="1:12" s="308" customFormat="1" ht="30.4" customHeight="1">
      <c r="A87" s="525"/>
      <c r="B87" s="310" t="s">
        <v>174</v>
      </c>
      <c r="C87" s="311">
        <v>75</v>
      </c>
      <c r="D87" s="311">
        <v>79</v>
      </c>
      <c r="E87" s="311">
        <v>37</v>
      </c>
      <c r="F87" s="311">
        <v>260</v>
      </c>
      <c r="G87" s="314">
        <v>0.468354430379747</v>
      </c>
      <c r="H87" s="311">
        <v>29</v>
      </c>
      <c r="I87" s="314">
        <v>0.78378378378378399</v>
      </c>
      <c r="J87" s="311">
        <v>79</v>
      </c>
      <c r="K87" s="311"/>
      <c r="L87" s="311"/>
    </row>
    <row r="88" spans="1:12" s="308" customFormat="1" ht="30.4" customHeight="1">
      <c r="A88" s="525"/>
      <c r="B88" s="310" t="s">
        <v>147</v>
      </c>
      <c r="C88" s="311">
        <v>15</v>
      </c>
      <c r="D88" s="311">
        <v>16</v>
      </c>
      <c r="E88" s="311">
        <v>26</v>
      </c>
      <c r="F88" s="311">
        <v>111</v>
      </c>
      <c r="G88" s="314">
        <v>1.625</v>
      </c>
      <c r="H88" s="311">
        <v>15</v>
      </c>
      <c r="I88" s="314">
        <v>0.57692307692307698</v>
      </c>
      <c r="J88" s="311">
        <v>16</v>
      </c>
      <c r="K88" s="311"/>
      <c r="L88" s="311"/>
    </row>
    <row r="89" spans="1:12" s="308" customFormat="1" ht="19.7" customHeight="1">
      <c r="A89" s="525"/>
      <c r="B89" s="310" t="s">
        <v>178</v>
      </c>
      <c r="C89" s="311">
        <v>24</v>
      </c>
      <c r="D89" s="311">
        <v>24</v>
      </c>
      <c r="E89" s="311">
        <v>77</v>
      </c>
      <c r="F89" s="311">
        <v>121</v>
      </c>
      <c r="G89" s="314">
        <v>3.2083333333333299</v>
      </c>
      <c r="H89" s="311">
        <v>23</v>
      </c>
      <c r="I89" s="314">
        <v>0.29870129870129902</v>
      </c>
      <c r="J89" s="311">
        <v>24</v>
      </c>
      <c r="K89" s="311"/>
      <c r="L89" s="311"/>
    </row>
    <row r="90" spans="1:12" s="308" customFormat="1" ht="30.4" customHeight="1">
      <c r="A90" s="525"/>
      <c r="B90" s="310" t="s">
        <v>179</v>
      </c>
      <c r="C90" s="311">
        <v>60</v>
      </c>
      <c r="D90" s="311">
        <v>63</v>
      </c>
      <c r="E90" s="311">
        <v>121</v>
      </c>
      <c r="F90" s="311">
        <v>507</v>
      </c>
      <c r="G90" s="314">
        <v>1.92063492063492</v>
      </c>
      <c r="H90" s="311">
        <v>51</v>
      </c>
      <c r="I90" s="314">
        <v>0.421487603305785</v>
      </c>
      <c r="J90" s="311">
        <v>63</v>
      </c>
      <c r="K90" s="311"/>
      <c r="L90" s="311"/>
    </row>
    <row r="91" spans="1:12" s="308" customFormat="1" ht="30.4" customHeight="1">
      <c r="A91" s="525" t="s">
        <v>282</v>
      </c>
      <c r="B91" s="310" t="s">
        <v>216</v>
      </c>
      <c r="C91" s="311">
        <v>14</v>
      </c>
      <c r="D91" s="311">
        <v>15</v>
      </c>
      <c r="E91" s="311">
        <v>66</v>
      </c>
      <c r="F91" s="311">
        <v>128</v>
      </c>
      <c r="G91" s="314">
        <v>4.4000000000000004</v>
      </c>
      <c r="H91" s="311">
        <v>13</v>
      </c>
      <c r="I91" s="314">
        <v>0.19696969696969699</v>
      </c>
      <c r="J91" s="311">
        <v>14</v>
      </c>
      <c r="K91" s="311"/>
      <c r="L91" s="311"/>
    </row>
    <row r="92" spans="1:12" s="308" customFormat="1" ht="19.7" customHeight="1">
      <c r="A92" s="525"/>
      <c r="B92" s="310" t="s">
        <v>218</v>
      </c>
      <c r="C92" s="311">
        <v>12</v>
      </c>
      <c r="D92" s="311">
        <v>12</v>
      </c>
      <c r="E92" s="311">
        <v>20</v>
      </c>
      <c r="F92" s="311">
        <v>53</v>
      </c>
      <c r="G92" s="314">
        <v>1.6666666666666701</v>
      </c>
      <c r="H92" s="311">
        <v>8</v>
      </c>
      <c r="I92" s="314">
        <v>0.4</v>
      </c>
      <c r="J92" s="311">
        <v>12</v>
      </c>
      <c r="K92" s="311"/>
      <c r="L92" s="311"/>
    </row>
    <row r="93" spans="1:12" s="308" customFormat="1" ht="30.4" customHeight="1">
      <c r="A93" s="525"/>
      <c r="B93" s="310" t="s">
        <v>223</v>
      </c>
      <c r="C93" s="311">
        <v>18</v>
      </c>
      <c r="D93" s="311">
        <v>18</v>
      </c>
      <c r="E93" s="311">
        <v>38</v>
      </c>
      <c r="F93" s="311">
        <v>195</v>
      </c>
      <c r="G93" s="314">
        <v>2.1111111111111098</v>
      </c>
      <c r="H93" s="311">
        <v>9</v>
      </c>
      <c r="I93" s="314">
        <v>0.23684210526315799</v>
      </c>
      <c r="J93" s="311">
        <v>18</v>
      </c>
      <c r="K93" s="311"/>
      <c r="L93" s="311"/>
    </row>
    <row r="94" spans="1:12" s="308" customFormat="1" ht="30.4" customHeight="1">
      <c r="A94" s="525"/>
      <c r="B94" s="310" t="s">
        <v>202</v>
      </c>
      <c r="C94" s="311">
        <v>10</v>
      </c>
      <c r="D94" s="311">
        <v>10</v>
      </c>
      <c r="E94" s="311">
        <v>16</v>
      </c>
      <c r="F94" s="311">
        <v>69</v>
      </c>
      <c r="G94" s="314">
        <v>1.6</v>
      </c>
      <c r="H94" s="311">
        <v>5</v>
      </c>
      <c r="I94" s="314">
        <v>0.3125</v>
      </c>
      <c r="J94" s="311">
        <v>10</v>
      </c>
      <c r="K94" s="311"/>
      <c r="L94" s="311"/>
    </row>
    <row r="95" spans="1:12" s="308" customFormat="1" ht="30.4" customHeight="1">
      <c r="A95" s="525" t="s">
        <v>283</v>
      </c>
      <c r="B95" s="310" t="s">
        <v>264</v>
      </c>
      <c r="C95" s="311">
        <v>9</v>
      </c>
      <c r="D95" s="311">
        <v>10</v>
      </c>
      <c r="E95" s="311">
        <v>7</v>
      </c>
      <c r="F95" s="311">
        <v>36</v>
      </c>
      <c r="G95" s="314">
        <v>0.7</v>
      </c>
      <c r="H95" s="311">
        <v>7</v>
      </c>
      <c r="I95" s="314">
        <v>1</v>
      </c>
      <c r="J95" s="311">
        <v>10</v>
      </c>
      <c r="K95" s="311"/>
      <c r="L95" s="311"/>
    </row>
    <row r="96" spans="1:12" s="308" customFormat="1" ht="30.4" customHeight="1">
      <c r="A96" s="525"/>
      <c r="B96" s="310" t="s">
        <v>246</v>
      </c>
      <c r="C96" s="311">
        <v>5</v>
      </c>
      <c r="D96" s="311">
        <v>6</v>
      </c>
      <c r="E96" s="311">
        <v>4</v>
      </c>
      <c r="F96" s="311">
        <v>7</v>
      </c>
      <c r="G96" s="314">
        <v>0.66666666666666696</v>
      </c>
      <c r="H96" s="311">
        <v>4</v>
      </c>
      <c r="I96" s="314">
        <v>1</v>
      </c>
      <c r="J96" s="311">
        <v>5</v>
      </c>
      <c r="K96" s="311">
        <v>1</v>
      </c>
      <c r="L96" s="311"/>
    </row>
    <row r="97" spans="1:12" s="308" customFormat="1" ht="26.65" customHeight="1">
      <c r="A97" s="526" t="s">
        <v>293</v>
      </c>
      <c r="B97" s="526"/>
      <c r="C97" s="313">
        <v>302</v>
      </c>
      <c r="D97" s="313">
        <v>317</v>
      </c>
      <c r="E97" s="313">
        <v>506</v>
      </c>
      <c r="F97" s="313">
        <v>1840</v>
      </c>
      <c r="G97" s="315">
        <v>1.59621451104101</v>
      </c>
      <c r="H97" s="313">
        <v>213</v>
      </c>
      <c r="I97" s="315">
        <v>0.42094861660079103</v>
      </c>
      <c r="J97" s="313">
        <v>315</v>
      </c>
      <c r="K97" s="313">
        <v>1</v>
      </c>
      <c r="L97" s="313"/>
    </row>
    <row r="98" spans="1:12" s="308" customFormat="1" ht="20.25" customHeight="1"/>
    <row r="99" spans="1:12" s="308" customFormat="1" ht="45.4" customHeight="1">
      <c r="A99" s="524" t="s">
        <v>624</v>
      </c>
      <c r="B99" s="524"/>
      <c r="C99" s="309" t="s">
        <v>640</v>
      </c>
      <c r="D99" s="309" t="s">
        <v>1</v>
      </c>
      <c r="E99" s="309" t="s">
        <v>273</v>
      </c>
      <c r="F99" s="309" t="s">
        <v>274</v>
      </c>
      <c r="G99" s="309" t="s">
        <v>275</v>
      </c>
      <c r="H99" s="309" t="s">
        <v>276</v>
      </c>
      <c r="I99" s="309" t="s">
        <v>277</v>
      </c>
      <c r="J99" s="309" t="s">
        <v>278</v>
      </c>
      <c r="K99" s="309" t="s">
        <v>279</v>
      </c>
      <c r="L99" s="309" t="s">
        <v>280</v>
      </c>
    </row>
    <row r="100" spans="1:12" s="308" customFormat="1" ht="19.7" customHeight="1">
      <c r="A100" s="525" t="s">
        <v>281</v>
      </c>
      <c r="B100" s="310" t="s">
        <v>122</v>
      </c>
      <c r="C100" s="311">
        <v>12</v>
      </c>
      <c r="D100" s="311">
        <v>13</v>
      </c>
      <c r="E100" s="311">
        <v>6</v>
      </c>
      <c r="F100" s="311">
        <v>21</v>
      </c>
      <c r="G100" s="314">
        <v>0.46153846153846201</v>
      </c>
      <c r="H100" s="311">
        <v>6</v>
      </c>
      <c r="I100" s="314">
        <v>1</v>
      </c>
      <c r="J100" s="311">
        <v>11</v>
      </c>
      <c r="K100" s="311">
        <v>2</v>
      </c>
      <c r="L100" s="311"/>
    </row>
    <row r="101" spans="1:12" s="308" customFormat="1" ht="30.4" customHeight="1">
      <c r="A101" s="525"/>
      <c r="B101" s="310" t="s">
        <v>128</v>
      </c>
      <c r="C101" s="311">
        <v>12</v>
      </c>
      <c r="D101" s="311">
        <v>12</v>
      </c>
      <c r="E101" s="311">
        <v>14</v>
      </c>
      <c r="F101" s="311">
        <v>62</v>
      </c>
      <c r="G101" s="314">
        <v>1.1666666666666701</v>
      </c>
      <c r="H101" s="311">
        <v>9</v>
      </c>
      <c r="I101" s="314">
        <v>0.64285714285714302</v>
      </c>
      <c r="J101" s="311">
        <v>12</v>
      </c>
      <c r="K101" s="311"/>
      <c r="L101" s="311"/>
    </row>
    <row r="102" spans="1:12" s="308" customFormat="1" ht="30.4" customHeight="1">
      <c r="A102" s="525"/>
      <c r="B102" s="310" t="s">
        <v>130</v>
      </c>
      <c r="C102" s="311">
        <v>12</v>
      </c>
      <c r="D102" s="311">
        <v>13</v>
      </c>
      <c r="E102" s="311">
        <v>8</v>
      </c>
      <c r="F102" s="311">
        <v>23</v>
      </c>
      <c r="G102" s="314">
        <v>0.61538461538461497</v>
      </c>
      <c r="H102" s="311">
        <v>8</v>
      </c>
      <c r="I102" s="314">
        <v>1</v>
      </c>
      <c r="J102" s="311">
        <v>12</v>
      </c>
      <c r="K102" s="311">
        <v>1</v>
      </c>
      <c r="L102" s="311"/>
    </row>
    <row r="103" spans="1:12" s="308" customFormat="1" ht="30.4" customHeight="1">
      <c r="A103" s="525"/>
      <c r="B103" s="310" t="s">
        <v>170</v>
      </c>
      <c r="C103" s="311">
        <v>12</v>
      </c>
      <c r="D103" s="311">
        <v>12</v>
      </c>
      <c r="E103" s="311">
        <v>44</v>
      </c>
      <c r="F103" s="311">
        <v>101</v>
      </c>
      <c r="G103" s="314">
        <v>3.6666666666666701</v>
      </c>
      <c r="H103" s="311">
        <v>9</v>
      </c>
      <c r="I103" s="314">
        <v>0.204545454545455</v>
      </c>
      <c r="J103" s="311">
        <v>12</v>
      </c>
      <c r="K103" s="311"/>
      <c r="L103" s="311"/>
    </row>
    <row r="104" spans="1:12" s="308" customFormat="1" ht="30.4" customHeight="1">
      <c r="A104" s="525"/>
      <c r="B104" s="310" t="s">
        <v>150</v>
      </c>
      <c r="C104" s="311">
        <v>24</v>
      </c>
      <c r="D104" s="311">
        <v>24</v>
      </c>
      <c r="E104" s="311">
        <v>10</v>
      </c>
      <c r="F104" s="311">
        <v>35</v>
      </c>
      <c r="G104" s="314">
        <v>0.41666666666666702</v>
      </c>
      <c r="H104" s="311">
        <v>10</v>
      </c>
      <c r="I104" s="314">
        <v>1</v>
      </c>
      <c r="J104" s="311">
        <v>16</v>
      </c>
      <c r="K104" s="311">
        <v>8</v>
      </c>
      <c r="L104" s="311"/>
    </row>
    <row r="105" spans="1:12" s="308" customFormat="1" ht="30.4" customHeight="1">
      <c r="A105" s="525" t="s">
        <v>282</v>
      </c>
      <c r="B105" s="310" t="s">
        <v>186</v>
      </c>
      <c r="C105" s="311">
        <v>24</v>
      </c>
      <c r="D105" s="311">
        <v>24</v>
      </c>
      <c r="E105" s="311">
        <v>38</v>
      </c>
      <c r="F105" s="311">
        <v>65</v>
      </c>
      <c r="G105" s="314">
        <v>1.5833333333333299</v>
      </c>
      <c r="H105" s="311">
        <v>24</v>
      </c>
      <c r="I105" s="314">
        <v>0.63157894736842102</v>
      </c>
      <c r="J105" s="311">
        <v>24</v>
      </c>
      <c r="K105" s="311"/>
      <c r="L105" s="311"/>
    </row>
    <row r="106" spans="1:12" s="308" customFormat="1" ht="19.7" customHeight="1">
      <c r="A106" s="525"/>
      <c r="B106" s="310" t="s">
        <v>192</v>
      </c>
      <c r="C106" s="311">
        <v>8</v>
      </c>
      <c r="D106" s="311">
        <v>12</v>
      </c>
      <c r="E106" s="311">
        <v>7</v>
      </c>
      <c r="F106" s="311">
        <v>32</v>
      </c>
      <c r="G106" s="314">
        <v>0.58333333333333304</v>
      </c>
      <c r="H106" s="311">
        <v>6</v>
      </c>
      <c r="I106" s="314">
        <v>0.85714285714285698</v>
      </c>
      <c r="J106" s="311">
        <v>12</v>
      </c>
      <c r="K106" s="311"/>
      <c r="L106" s="311"/>
    </row>
    <row r="107" spans="1:12" s="308" customFormat="1" ht="19.7" customHeight="1">
      <c r="A107" s="525"/>
      <c r="B107" s="310" t="s">
        <v>193</v>
      </c>
      <c r="C107" s="311">
        <v>12</v>
      </c>
      <c r="D107" s="311">
        <v>13</v>
      </c>
      <c r="E107" s="311">
        <v>15</v>
      </c>
      <c r="F107" s="311">
        <v>28</v>
      </c>
      <c r="G107" s="314">
        <v>1.15384615384615</v>
      </c>
      <c r="H107" s="311">
        <v>6</v>
      </c>
      <c r="I107" s="314">
        <v>0.4</v>
      </c>
      <c r="J107" s="311">
        <v>8</v>
      </c>
      <c r="K107" s="311">
        <v>5</v>
      </c>
      <c r="L107" s="311"/>
    </row>
    <row r="108" spans="1:12" s="308" customFormat="1" ht="19.7" customHeight="1">
      <c r="A108" s="525"/>
      <c r="B108" s="310" t="s">
        <v>212</v>
      </c>
      <c r="C108" s="311">
        <v>10</v>
      </c>
      <c r="D108" s="311">
        <v>10</v>
      </c>
      <c r="E108" s="311">
        <v>6</v>
      </c>
      <c r="F108" s="311">
        <v>31</v>
      </c>
      <c r="G108" s="314">
        <v>0.6</v>
      </c>
      <c r="H108" s="311">
        <v>5</v>
      </c>
      <c r="I108" s="314">
        <v>0.83333333333333304</v>
      </c>
      <c r="J108" s="311">
        <v>10</v>
      </c>
      <c r="K108" s="311"/>
      <c r="L108" s="311"/>
    </row>
    <row r="109" spans="1:12" s="308" customFormat="1" ht="30.4" customHeight="1">
      <c r="A109" s="310" t="s">
        <v>283</v>
      </c>
      <c r="B109" s="310" t="s">
        <v>256</v>
      </c>
      <c r="C109" s="311">
        <v>2</v>
      </c>
      <c r="D109" s="311">
        <v>3</v>
      </c>
      <c r="E109" s="311">
        <v>1</v>
      </c>
      <c r="F109" s="311">
        <v>1</v>
      </c>
      <c r="G109" s="314">
        <v>0.33333333333333298</v>
      </c>
      <c r="H109" s="311">
        <v>1</v>
      </c>
      <c r="I109" s="314">
        <v>1</v>
      </c>
      <c r="J109" s="311">
        <v>1</v>
      </c>
      <c r="K109" s="311"/>
      <c r="L109" s="311"/>
    </row>
    <row r="110" spans="1:12" s="308" customFormat="1" ht="26.65" customHeight="1">
      <c r="A110" s="526" t="s">
        <v>624</v>
      </c>
      <c r="B110" s="526"/>
      <c r="C110" s="313">
        <v>128</v>
      </c>
      <c r="D110" s="313">
        <v>136</v>
      </c>
      <c r="E110" s="313">
        <v>149</v>
      </c>
      <c r="F110" s="313">
        <v>399</v>
      </c>
      <c r="G110" s="315">
        <v>1.09558823529412</v>
      </c>
      <c r="H110" s="313">
        <v>84</v>
      </c>
      <c r="I110" s="315">
        <v>0.56375838926174504</v>
      </c>
      <c r="J110" s="313">
        <v>118</v>
      </c>
      <c r="K110" s="313">
        <v>16</v>
      </c>
      <c r="L110" s="313"/>
    </row>
    <row r="111" spans="1:12" s="308" customFormat="1" ht="30.95" customHeight="1">
      <c r="A111" s="522" t="s">
        <v>647</v>
      </c>
      <c r="B111" s="523"/>
      <c r="C111" s="523"/>
      <c r="D111" s="523"/>
      <c r="E111" s="523"/>
      <c r="F111" s="523"/>
      <c r="G111" s="523"/>
      <c r="H111" s="523"/>
      <c r="I111" s="523"/>
      <c r="J111" s="523"/>
      <c r="K111" s="523"/>
      <c r="L111" s="523"/>
    </row>
    <row r="112" spans="1:12" s="308" customFormat="1" ht="11.25" customHeight="1"/>
    <row r="113" spans="1:12" s="308" customFormat="1" ht="45.4" customHeight="1">
      <c r="A113" s="524" t="s">
        <v>287</v>
      </c>
      <c r="B113" s="524"/>
      <c r="C113" s="309" t="s">
        <v>640</v>
      </c>
      <c r="D113" s="309" t="s">
        <v>1</v>
      </c>
      <c r="E113" s="309" t="s">
        <v>273</v>
      </c>
      <c r="F113" s="309" t="s">
        <v>274</v>
      </c>
      <c r="G113" s="309" t="s">
        <v>275</v>
      </c>
      <c r="H113" s="309" t="s">
        <v>276</v>
      </c>
      <c r="I113" s="309" t="s">
        <v>277</v>
      </c>
      <c r="J113" s="309" t="s">
        <v>278</v>
      </c>
      <c r="K113" s="309" t="s">
        <v>279</v>
      </c>
      <c r="L113" s="309" t="s">
        <v>280</v>
      </c>
    </row>
    <row r="114" spans="1:12" s="308" customFormat="1" ht="30.4" customHeight="1">
      <c r="A114" s="310" t="s">
        <v>281</v>
      </c>
      <c r="B114" s="310" t="s">
        <v>177</v>
      </c>
      <c r="C114" s="311">
        <v>120</v>
      </c>
      <c r="D114" s="311">
        <v>132</v>
      </c>
      <c r="E114" s="311">
        <v>177</v>
      </c>
      <c r="F114" s="311">
        <v>362</v>
      </c>
      <c r="G114" s="314">
        <v>1.3409090909090899</v>
      </c>
      <c r="H114" s="311">
        <v>120</v>
      </c>
      <c r="I114" s="314">
        <v>0.677966101694915</v>
      </c>
      <c r="J114" s="311">
        <v>132</v>
      </c>
      <c r="K114" s="311"/>
      <c r="L114" s="311">
        <v>4</v>
      </c>
    </row>
    <row r="115" spans="1:12" s="308" customFormat="1" ht="26.65" customHeight="1">
      <c r="A115" s="526" t="s">
        <v>287</v>
      </c>
      <c r="B115" s="526"/>
      <c r="C115" s="313">
        <v>120</v>
      </c>
      <c r="D115" s="313">
        <v>132</v>
      </c>
      <c r="E115" s="313">
        <v>177</v>
      </c>
      <c r="F115" s="313">
        <v>362</v>
      </c>
      <c r="G115" s="315">
        <v>1.3409090909090899</v>
      </c>
      <c r="H115" s="313">
        <v>120</v>
      </c>
      <c r="I115" s="315">
        <v>0.677966101694915</v>
      </c>
      <c r="J115" s="313">
        <v>132</v>
      </c>
      <c r="K115" s="313"/>
      <c r="L115" s="313">
        <v>4</v>
      </c>
    </row>
    <row r="116" spans="1:12" s="308" customFormat="1" ht="11.25" customHeight="1"/>
    <row r="117" spans="1:12" s="308" customFormat="1" ht="45.4" customHeight="1">
      <c r="A117" s="524" t="s">
        <v>292</v>
      </c>
      <c r="B117" s="524"/>
      <c r="C117" s="309" t="s">
        <v>640</v>
      </c>
      <c r="D117" s="309" t="s">
        <v>1</v>
      </c>
      <c r="E117" s="309" t="s">
        <v>273</v>
      </c>
      <c r="F117" s="309" t="s">
        <v>274</v>
      </c>
      <c r="G117" s="309" t="s">
        <v>275</v>
      </c>
      <c r="H117" s="309" t="s">
        <v>276</v>
      </c>
      <c r="I117" s="309" t="s">
        <v>277</v>
      </c>
      <c r="J117" s="309" t="s">
        <v>278</v>
      </c>
      <c r="K117" s="309" t="s">
        <v>279</v>
      </c>
      <c r="L117" s="309" t="s">
        <v>280</v>
      </c>
    </row>
    <row r="118" spans="1:12" s="308" customFormat="1" ht="30.4" customHeight="1">
      <c r="A118" s="525" t="s">
        <v>281</v>
      </c>
      <c r="B118" s="310" t="s">
        <v>610</v>
      </c>
      <c r="C118" s="311">
        <v>60</v>
      </c>
      <c r="D118" s="311">
        <v>60</v>
      </c>
      <c r="E118" s="311">
        <v>64</v>
      </c>
      <c r="F118" s="311">
        <v>197</v>
      </c>
      <c r="G118" s="314">
        <v>1.06666666666667</v>
      </c>
      <c r="H118" s="311">
        <v>46</v>
      </c>
      <c r="I118" s="314">
        <v>0.71875</v>
      </c>
      <c r="J118" s="311">
        <v>60</v>
      </c>
      <c r="K118" s="311"/>
      <c r="L118" s="311"/>
    </row>
    <row r="119" spans="1:12" s="308" customFormat="1" ht="30.4" customHeight="1">
      <c r="A119" s="525"/>
      <c r="B119" s="310" t="s">
        <v>612</v>
      </c>
      <c r="C119" s="311">
        <v>48</v>
      </c>
      <c r="D119" s="311">
        <v>50</v>
      </c>
      <c r="E119" s="311">
        <v>28</v>
      </c>
      <c r="F119" s="311">
        <v>134</v>
      </c>
      <c r="G119" s="314">
        <v>0.56000000000000005</v>
      </c>
      <c r="H119" s="311">
        <v>25</v>
      </c>
      <c r="I119" s="314">
        <v>0.89285714285714302</v>
      </c>
      <c r="J119" s="311">
        <v>50</v>
      </c>
      <c r="K119" s="311"/>
      <c r="L119" s="311">
        <v>2</v>
      </c>
    </row>
    <row r="120" spans="1:12" s="308" customFormat="1" ht="41.1" customHeight="1">
      <c r="A120" s="525"/>
      <c r="B120" s="310" t="s">
        <v>613</v>
      </c>
      <c r="C120" s="311">
        <v>54</v>
      </c>
      <c r="D120" s="311">
        <v>56</v>
      </c>
      <c r="E120" s="311">
        <v>135</v>
      </c>
      <c r="F120" s="311">
        <v>363</v>
      </c>
      <c r="G120" s="314">
        <v>2.41071428571429</v>
      </c>
      <c r="H120" s="311">
        <v>54</v>
      </c>
      <c r="I120" s="314">
        <v>0.4</v>
      </c>
      <c r="J120" s="311">
        <v>56</v>
      </c>
      <c r="K120" s="311"/>
      <c r="L120" s="311"/>
    </row>
    <row r="121" spans="1:12" s="308" customFormat="1" ht="30.4" customHeight="1">
      <c r="A121" s="525"/>
      <c r="B121" s="310" t="s">
        <v>614</v>
      </c>
      <c r="C121" s="311">
        <v>12</v>
      </c>
      <c r="D121" s="311">
        <v>13</v>
      </c>
      <c r="E121" s="311">
        <v>23</v>
      </c>
      <c r="F121" s="311">
        <v>86</v>
      </c>
      <c r="G121" s="314">
        <v>1.7692307692307701</v>
      </c>
      <c r="H121" s="311">
        <v>11</v>
      </c>
      <c r="I121" s="314">
        <v>0.47826086956521702</v>
      </c>
      <c r="J121" s="311">
        <v>13</v>
      </c>
      <c r="K121" s="311"/>
      <c r="L121" s="311"/>
    </row>
    <row r="122" spans="1:12" s="308" customFormat="1" ht="30.4" customHeight="1">
      <c r="A122" s="525"/>
      <c r="B122" s="310" t="s">
        <v>161</v>
      </c>
      <c r="C122" s="311">
        <v>20</v>
      </c>
      <c r="D122" s="311">
        <v>20</v>
      </c>
      <c r="E122" s="311">
        <v>27</v>
      </c>
      <c r="F122" s="311">
        <v>123</v>
      </c>
      <c r="G122" s="314">
        <v>1.35</v>
      </c>
      <c r="H122" s="311">
        <v>13</v>
      </c>
      <c r="I122" s="314">
        <v>0.48148148148148101</v>
      </c>
      <c r="J122" s="311">
        <v>20</v>
      </c>
      <c r="K122" s="311"/>
      <c r="L122" s="311"/>
    </row>
    <row r="123" spans="1:12" s="308" customFormat="1" ht="30.4" customHeight="1">
      <c r="A123" s="310" t="s">
        <v>282</v>
      </c>
      <c r="B123" s="310" t="s">
        <v>210</v>
      </c>
      <c r="C123" s="311">
        <v>7</v>
      </c>
      <c r="D123" s="311">
        <v>7</v>
      </c>
      <c r="E123" s="311">
        <v>46</v>
      </c>
      <c r="F123" s="311">
        <v>137</v>
      </c>
      <c r="G123" s="314">
        <v>6.5714285714285703</v>
      </c>
      <c r="H123" s="311">
        <v>6</v>
      </c>
      <c r="I123" s="314">
        <v>0.13043478260869601</v>
      </c>
      <c r="J123" s="311">
        <v>7</v>
      </c>
      <c r="K123" s="311"/>
      <c r="L123" s="311"/>
    </row>
    <row r="124" spans="1:12" s="308" customFormat="1" ht="30.4" customHeight="1">
      <c r="A124" s="310" t="s">
        <v>283</v>
      </c>
      <c r="B124" s="310" t="s">
        <v>254</v>
      </c>
      <c r="C124" s="311">
        <v>3</v>
      </c>
      <c r="D124" s="311">
        <v>3</v>
      </c>
      <c r="E124" s="311">
        <v>7</v>
      </c>
      <c r="F124" s="311">
        <v>14</v>
      </c>
      <c r="G124" s="314">
        <v>2.3333333333333299</v>
      </c>
      <c r="H124" s="311">
        <v>2</v>
      </c>
      <c r="I124" s="314">
        <v>0.28571428571428598</v>
      </c>
      <c r="J124" s="311">
        <v>3</v>
      </c>
      <c r="K124" s="311"/>
      <c r="L124" s="311"/>
    </row>
    <row r="125" spans="1:12" s="308" customFormat="1" ht="26.65" customHeight="1">
      <c r="A125" s="526" t="s">
        <v>292</v>
      </c>
      <c r="B125" s="526"/>
      <c r="C125" s="313">
        <v>204</v>
      </c>
      <c r="D125" s="313">
        <v>209</v>
      </c>
      <c r="E125" s="313">
        <v>330</v>
      </c>
      <c r="F125" s="313">
        <v>1054</v>
      </c>
      <c r="G125" s="315">
        <v>1.57894736842105</v>
      </c>
      <c r="H125" s="313">
        <v>157</v>
      </c>
      <c r="I125" s="315">
        <v>0.47575757575757599</v>
      </c>
      <c r="J125" s="313">
        <v>209</v>
      </c>
      <c r="K125" s="313"/>
      <c r="L125" s="313">
        <v>2</v>
      </c>
    </row>
    <row r="126" spans="1:12" s="308" customFormat="1" ht="11.25" customHeight="1"/>
    <row r="127" spans="1:12" s="308" customFormat="1" ht="45.4" customHeight="1">
      <c r="A127" s="524" t="s">
        <v>294</v>
      </c>
      <c r="B127" s="524"/>
      <c r="C127" s="309" t="s">
        <v>640</v>
      </c>
      <c r="D127" s="309" t="s">
        <v>1</v>
      </c>
      <c r="E127" s="309" t="s">
        <v>273</v>
      </c>
      <c r="F127" s="309" t="s">
        <v>274</v>
      </c>
      <c r="G127" s="309" t="s">
        <v>275</v>
      </c>
      <c r="H127" s="309" t="s">
        <v>276</v>
      </c>
      <c r="I127" s="309" t="s">
        <v>277</v>
      </c>
      <c r="J127" s="309" t="s">
        <v>278</v>
      </c>
      <c r="K127" s="309" t="s">
        <v>279</v>
      </c>
      <c r="L127" s="309" t="s">
        <v>280</v>
      </c>
    </row>
    <row r="128" spans="1:12" s="308" customFormat="1" ht="30.4" customHeight="1">
      <c r="A128" s="525" t="s">
        <v>281</v>
      </c>
      <c r="B128" s="310" t="s">
        <v>615</v>
      </c>
      <c r="C128" s="311">
        <v>60</v>
      </c>
      <c r="D128" s="311">
        <v>63</v>
      </c>
      <c r="E128" s="311">
        <v>52</v>
      </c>
      <c r="F128" s="311">
        <v>227</v>
      </c>
      <c r="G128" s="314">
        <v>0.82539682539682502</v>
      </c>
      <c r="H128" s="311">
        <v>37</v>
      </c>
      <c r="I128" s="348">
        <v>0.71153846153846201</v>
      </c>
      <c r="J128" s="311">
        <v>63</v>
      </c>
      <c r="K128" s="311"/>
      <c r="L128" s="311"/>
    </row>
    <row r="129" spans="1:12" s="308" customFormat="1" ht="30.4" customHeight="1">
      <c r="A129" s="525"/>
      <c r="B129" s="310" t="s">
        <v>173</v>
      </c>
      <c r="C129" s="311">
        <v>46</v>
      </c>
      <c r="D129" s="311">
        <v>46</v>
      </c>
      <c r="E129" s="311">
        <v>113</v>
      </c>
      <c r="F129" s="311">
        <v>227</v>
      </c>
      <c r="G129" s="314">
        <v>2.4565217391304301</v>
      </c>
      <c r="H129" s="311">
        <v>38</v>
      </c>
      <c r="I129" s="348">
        <v>0.33628318584070799</v>
      </c>
      <c r="J129" s="311">
        <v>46</v>
      </c>
      <c r="K129" s="311"/>
      <c r="L129" s="311"/>
    </row>
    <row r="130" spans="1:12" s="308" customFormat="1" ht="30.4" customHeight="1">
      <c r="A130" s="525"/>
      <c r="B130" s="310" t="s">
        <v>174</v>
      </c>
      <c r="C130" s="311">
        <v>20</v>
      </c>
      <c r="D130" s="311">
        <v>20</v>
      </c>
      <c r="E130" s="311">
        <v>37</v>
      </c>
      <c r="F130" s="311">
        <v>223</v>
      </c>
      <c r="G130" s="314">
        <v>1.85</v>
      </c>
      <c r="H130" s="311">
        <v>18</v>
      </c>
      <c r="I130" s="348">
        <v>0.48648648648648701</v>
      </c>
      <c r="J130" s="311">
        <v>20</v>
      </c>
      <c r="K130" s="311"/>
      <c r="L130" s="311"/>
    </row>
    <row r="131" spans="1:12" s="308" customFormat="1" ht="30.4" customHeight="1">
      <c r="A131" s="525"/>
      <c r="B131" s="310" t="s">
        <v>179</v>
      </c>
      <c r="C131" s="311">
        <v>60</v>
      </c>
      <c r="D131" s="311">
        <v>64</v>
      </c>
      <c r="E131" s="311">
        <v>128</v>
      </c>
      <c r="F131" s="311">
        <v>490</v>
      </c>
      <c r="G131" s="314">
        <v>2</v>
      </c>
      <c r="H131" s="311">
        <v>59</v>
      </c>
      <c r="I131" s="348">
        <v>0.4609375</v>
      </c>
      <c r="J131" s="311">
        <v>64</v>
      </c>
      <c r="K131" s="311"/>
      <c r="L131" s="311"/>
    </row>
    <row r="132" spans="1:12" s="308" customFormat="1" ht="30.4" customHeight="1">
      <c r="A132" s="525" t="s">
        <v>282</v>
      </c>
      <c r="B132" s="310" t="s">
        <v>617</v>
      </c>
      <c r="C132" s="311">
        <v>6</v>
      </c>
      <c r="D132" s="311">
        <v>5</v>
      </c>
      <c r="E132" s="311">
        <v>11</v>
      </c>
      <c r="F132" s="311">
        <v>35</v>
      </c>
      <c r="G132" s="314">
        <v>2.2000000000000002</v>
      </c>
      <c r="H132" s="311">
        <v>4</v>
      </c>
      <c r="I132" s="348">
        <v>0.36363636363636398</v>
      </c>
      <c r="J132" s="311">
        <v>5</v>
      </c>
      <c r="K132" s="311"/>
      <c r="L132" s="311"/>
    </row>
    <row r="133" spans="1:12" s="308" customFormat="1" ht="30.4" customHeight="1">
      <c r="A133" s="525"/>
      <c r="B133" s="310" t="s">
        <v>223</v>
      </c>
      <c r="C133" s="311">
        <v>6</v>
      </c>
      <c r="D133" s="311">
        <v>11</v>
      </c>
      <c r="E133" s="311">
        <v>31</v>
      </c>
      <c r="F133" s="311">
        <v>197</v>
      </c>
      <c r="G133" s="314">
        <v>2.8181818181818201</v>
      </c>
      <c r="H133" s="311">
        <v>8</v>
      </c>
      <c r="I133" s="348">
        <v>0.25806451612903197</v>
      </c>
      <c r="J133" s="311">
        <v>11</v>
      </c>
      <c r="K133" s="311"/>
      <c r="L133" s="311"/>
    </row>
    <row r="134" spans="1:12" s="308" customFormat="1" ht="30.4" customHeight="1">
      <c r="A134" s="525"/>
      <c r="B134" s="310" t="s">
        <v>209</v>
      </c>
      <c r="C134" s="311">
        <v>4</v>
      </c>
      <c r="D134" s="311">
        <v>5</v>
      </c>
      <c r="E134" s="311">
        <v>13</v>
      </c>
      <c r="F134" s="311">
        <v>59</v>
      </c>
      <c r="G134" s="314">
        <v>2.6</v>
      </c>
      <c r="H134" s="311">
        <v>3</v>
      </c>
      <c r="I134" s="348">
        <v>0.230769230769231</v>
      </c>
      <c r="J134" s="311">
        <v>5</v>
      </c>
      <c r="K134" s="311"/>
      <c r="L134" s="311"/>
    </row>
    <row r="135" spans="1:12" s="308" customFormat="1" ht="30.4" customHeight="1">
      <c r="A135" s="525" t="s">
        <v>283</v>
      </c>
      <c r="B135" s="310" t="s">
        <v>623</v>
      </c>
      <c r="C135" s="311">
        <v>6</v>
      </c>
      <c r="D135" s="311">
        <v>7</v>
      </c>
      <c r="E135" s="311">
        <v>6</v>
      </c>
      <c r="F135" s="311">
        <v>14</v>
      </c>
      <c r="G135" s="314">
        <v>0.85714285714285698</v>
      </c>
      <c r="H135" s="311">
        <v>4</v>
      </c>
      <c r="I135" s="348">
        <v>0.66666666666666696</v>
      </c>
      <c r="J135" s="311">
        <v>7</v>
      </c>
      <c r="K135" s="311"/>
      <c r="L135" s="311"/>
    </row>
    <row r="136" spans="1:12" s="308" customFormat="1" ht="30.4" customHeight="1">
      <c r="A136" s="525"/>
      <c r="B136" s="310" t="s">
        <v>264</v>
      </c>
      <c r="C136" s="311">
        <v>18</v>
      </c>
      <c r="D136" s="311">
        <v>14</v>
      </c>
      <c r="E136" s="311">
        <v>9</v>
      </c>
      <c r="F136" s="311">
        <v>36</v>
      </c>
      <c r="G136" s="314">
        <v>0.64285714285714302</v>
      </c>
      <c r="H136" s="311">
        <v>9</v>
      </c>
      <c r="I136" s="348">
        <v>1</v>
      </c>
      <c r="J136" s="311">
        <v>12</v>
      </c>
      <c r="K136" s="311">
        <v>2</v>
      </c>
      <c r="L136" s="311"/>
    </row>
    <row r="137" spans="1:12" s="308" customFormat="1" ht="30.4" customHeight="1">
      <c r="A137" s="525"/>
      <c r="B137" s="310" t="s">
        <v>253</v>
      </c>
      <c r="C137" s="311">
        <v>8</v>
      </c>
      <c r="D137" s="311">
        <v>8</v>
      </c>
      <c r="E137" s="311">
        <v>6</v>
      </c>
      <c r="F137" s="311">
        <v>17</v>
      </c>
      <c r="G137" s="314">
        <v>0.75</v>
      </c>
      <c r="H137" s="311">
        <v>6</v>
      </c>
      <c r="I137" s="348">
        <v>1</v>
      </c>
      <c r="J137" s="311">
        <v>7</v>
      </c>
      <c r="K137" s="311">
        <v>1</v>
      </c>
      <c r="L137" s="311"/>
    </row>
    <row r="138" spans="1:12" s="308" customFormat="1" ht="26.65" customHeight="1">
      <c r="A138" s="526" t="s">
        <v>294</v>
      </c>
      <c r="B138" s="526"/>
      <c r="C138" s="313">
        <v>234</v>
      </c>
      <c r="D138" s="313">
        <v>243</v>
      </c>
      <c r="E138" s="313">
        <v>406</v>
      </c>
      <c r="F138" s="313">
        <v>1525</v>
      </c>
      <c r="G138" s="315">
        <v>1.6707818930041201</v>
      </c>
      <c r="H138" s="313">
        <v>186</v>
      </c>
      <c r="I138" s="349">
        <v>0.45812807881773399</v>
      </c>
      <c r="J138" s="313">
        <v>240</v>
      </c>
      <c r="K138" s="313">
        <v>3</v>
      </c>
      <c r="L138" s="313"/>
    </row>
    <row r="139" spans="1:12" s="308" customFormat="1" ht="4.3499999999999996" customHeight="1"/>
    <row r="140" spans="1:12" s="308" customFormat="1" ht="4.3499999999999996" customHeight="1"/>
    <row r="141" spans="1:12" s="308" customFormat="1" ht="30.95" customHeight="1">
      <c r="A141" s="522" t="s">
        <v>645</v>
      </c>
      <c r="B141" s="523"/>
      <c r="C141" s="523"/>
      <c r="D141" s="523"/>
      <c r="E141" s="523"/>
      <c r="F141" s="523"/>
      <c r="G141" s="523"/>
      <c r="H141" s="523"/>
      <c r="I141" s="523"/>
      <c r="J141" s="523"/>
      <c r="K141" s="523"/>
      <c r="L141" s="523"/>
    </row>
    <row r="142" spans="1:12" s="308" customFormat="1" ht="20.25" customHeight="1"/>
    <row r="143" spans="1:12" s="308" customFormat="1" ht="45.4" customHeight="1">
      <c r="A143" s="524" t="s">
        <v>295</v>
      </c>
      <c r="B143" s="524"/>
      <c r="C143" s="309" t="s">
        <v>640</v>
      </c>
      <c r="D143" s="309" t="s">
        <v>1</v>
      </c>
      <c r="E143" s="309" t="s">
        <v>273</v>
      </c>
      <c r="F143" s="309" t="s">
        <v>274</v>
      </c>
      <c r="G143" s="309" t="s">
        <v>275</v>
      </c>
      <c r="H143" s="309" t="s">
        <v>276</v>
      </c>
      <c r="I143" s="309" t="s">
        <v>277</v>
      </c>
      <c r="J143" s="309" t="s">
        <v>278</v>
      </c>
      <c r="K143" s="309" t="s">
        <v>279</v>
      </c>
      <c r="L143" s="309" t="s">
        <v>280</v>
      </c>
    </row>
    <row r="144" spans="1:12" s="308" customFormat="1" ht="30.4" customHeight="1">
      <c r="A144" s="525" t="s">
        <v>281</v>
      </c>
      <c r="B144" s="310" t="s">
        <v>174</v>
      </c>
      <c r="C144" s="311">
        <v>30</v>
      </c>
      <c r="D144" s="311">
        <v>32</v>
      </c>
      <c r="E144" s="311">
        <v>22</v>
      </c>
      <c r="F144" s="311">
        <v>66</v>
      </c>
      <c r="G144" s="314">
        <v>0.6875</v>
      </c>
      <c r="H144" s="311">
        <v>22</v>
      </c>
      <c r="I144" s="348">
        <v>1</v>
      </c>
      <c r="J144" s="311">
        <v>31</v>
      </c>
      <c r="K144" s="311">
        <v>1</v>
      </c>
      <c r="L144" s="311">
        <v>2</v>
      </c>
    </row>
    <row r="145" spans="1:12" s="308" customFormat="1" ht="30.4" customHeight="1">
      <c r="A145" s="525"/>
      <c r="B145" s="310" t="s">
        <v>177</v>
      </c>
      <c r="C145" s="311">
        <v>60</v>
      </c>
      <c r="D145" s="311">
        <v>64</v>
      </c>
      <c r="E145" s="311">
        <v>41</v>
      </c>
      <c r="F145" s="311">
        <v>133</v>
      </c>
      <c r="G145" s="314">
        <v>0.640625</v>
      </c>
      <c r="H145" s="311">
        <v>40</v>
      </c>
      <c r="I145" s="348">
        <v>0.97560975609756095</v>
      </c>
      <c r="J145" s="311">
        <v>62</v>
      </c>
      <c r="K145" s="311">
        <v>2</v>
      </c>
      <c r="L145" s="311">
        <v>12</v>
      </c>
    </row>
    <row r="146" spans="1:12" s="308" customFormat="1" ht="30.4" customHeight="1">
      <c r="A146" s="525"/>
      <c r="B146" s="310" t="s">
        <v>179</v>
      </c>
      <c r="C146" s="311">
        <v>45</v>
      </c>
      <c r="D146" s="311">
        <v>47</v>
      </c>
      <c r="E146" s="311">
        <v>61</v>
      </c>
      <c r="F146" s="311">
        <v>151</v>
      </c>
      <c r="G146" s="314">
        <v>1.2978723404255299</v>
      </c>
      <c r="H146" s="311">
        <v>42</v>
      </c>
      <c r="I146" s="348">
        <v>0.68852459016393397</v>
      </c>
      <c r="J146" s="311">
        <v>47</v>
      </c>
      <c r="K146" s="311"/>
      <c r="L146" s="311">
        <v>3</v>
      </c>
    </row>
    <row r="147" spans="1:12" s="308" customFormat="1" ht="30.4" customHeight="1">
      <c r="A147" s="525" t="s">
        <v>282</v>
      </c>
      <c r="B147" s="310" t="s">
        <v>221</v>
      </c>
      <c r="C147" s="311">
        <v>9</v>
      </c>
      <c r="D147" s="311">
        <v>10</v>
      </c>
      <c r="E147" s="311">
        <v>4</v>
      </c>
      <c r="F147" s="311">
        <v>31</v>
      </c>
      <c r="G147" s="314">
        <v>0.4</v>
      </c>
      <c r="H147" s="311">
        <v>4</v>
      </c>
      <c r="I147" s="348">
        <v>1</v>
      </c>
      <c r="J147" s="311">
        <v>10</v>
      </c>
      <c r="K147" s="311"/>
      <c r="L147" s="311"/>
    </row>
    <row r="148" spans="1:12" s="308" customFormat="1" ht="19.7" customHeight="1">
      <c r="A148" s="525"/>
      <c r="B148" s="310" t="s">
        <v>190</v>
      </c>
      <c r="C148" s="311">
        <v>8</v>
      </c>
      <c r="D148" s="311">
        <v>12</v>
      </c>
      <c r="E148" s="311">
        <v>18</v>
      </c>
      <c r="F148" s="311">
        <v>68</v>
      </c>
      <c r="G148" s="314">
        <v>1.5</v>
      </c>
      <c r="H148" s="311">
        <v>8</v>
      </c>
      <c r="I148" s="348">
        <v>0.44444444444444398</v>
      </c>
      <c r="J148" s="311">
        <v>12</v>
      </c>
      <c r="K148" s="311"/>
      <c r="L148" s="311"/>
    </row>
    <row r="149" spans="1:12" s="308" customFormat="1" ht="30.4" customHeight="1">
      <c r="A149" s="525"/>
      <c r="B149" s="310" t="s">
        <v>223</v>
      </c>
      <c r="C149" s="311">
        <v>7</v>
      </c>
      <c r="D149" s="311">
        <v>9</v>
      </c>
      <c r="E149" s="311">
        <v>10</v>
      </c>
      <c r="F149" s="311">
        <v>45</v>
      </c>
      <c r="G149" s="314">
        <v>1.1111111111111101</v>
      </c>
      <c r="H149" s="311">
        <v>5</v>
      </c>
      <c r="I149" s="348">
        <v>0.5</v>
      </c>
      <c r="J149" s="311">
        <v>9</v>
      </c>
      <c r="K149" s="311"/>
      <c r="L149" s="311"/>
    </row>
    <row r="150" spans="1:12" s="308" customFormat="1" ht="19.7" customHeight="1">
      <c r="A150" s="525"/>
      <c r="B150" s="310" t="s">
        <v>206</v>
      </c>
      <c r="C150" s="311">
        <v>10</v>
      </c>
      <c r="D150" s="311">
        <v>10</v>
      </c>
      <c r="E150" s="311">
        <v>7</v>
      </c>
      <c r="F150" s="311">
        <v>54</v>
      </c>
      <c r="G150" s="314">
        <v>0.7</v>
      </c>
      <c r="H150" s="311">
        <v>6</v>
      </c>
      <c r="I150" s="348">
        <v>0.85714285714285698</v>
      </c>
      <c r="J150" s="311">
        <v>10</v>
      </c>
      <c r="K150" s="311"/>
      <c r="L150" s="311"/>
    </row>
    <row r="151" spans="1:12" s="308" customFormat="1" ht="30.4" customHeight="1">
      <c r="A151" s="525" t="s">
        <v>283</v>
      </c>
      <c r="B151" s="310" t="s">
        <v>263</v>
      </c>
      <c r="C151" s="311">
        <v>3</v>
      </c>
      <c r="D151" s="311">
        <v>4</v>
      </c>
      <c r="E151" s="311">
        <v>4</v>
      </c>
      <c r="F151" s="311">
        <v>7</v>
      </c>
      <c r="G151" s="314">
        <v>1</v>
      </c>
      <c r="H151" s="311">
        <v>4</v>
      </c>
      <c r="I151" s="348">
        <v>1</v>
      </c>
      <c r="J151" s="311">
        <v>4</v>
      </c>
      <c r="K151" s="311"/>
      <c r="L151" s="311">
        <v>2</v>
      </c>
    </row>
    <row r="152" spans="1:12" s="308" customFormat="1" ht="30.4" customHeight="1">
      <c r="A152" s="525"/>
      <c r="B152" s="310" t="s">
        <v>236</v>
      </c>
      <c r="C152" s="311">
        <v>4</v>
      </c>
      <c r="D152" s="311">
        <v>2</v>
      </c>
      <c r="E152" s="311"/>
      <c r="F152" s="311">
        <v>6</v>
      </c>
      <c r="G152" s="314"/>
      <c r="H152" s="311"/>
      <c r="I152" s="348"/>
      <c r="J152" s="311"/>
      <c r="K152" s="311"/>
      <c r="L152" s="311"/>
    </row>
    <row r="153" spans="1:12" s="308" customFormat="1" ht="30.4" customHeight="1">
      <c r="A153" s="525"/>
      <c r="B153" s="310" t="s">
        <v>264</v>
      </c>
      <c r="C153" s="311">
        <v>5</v>
      </c>
      <c r="D153" s="311">
        <v>5</v>
      </c>
      <c r="E153" s="311">
        <v>3</v>
      </c>
      <c r="F153" s="311">
        <v>7</v>
      </c>
      <c r="G153" s="314">
        <v>0.6</v>
      </c>
      <c r="H153" s="311">
        <v>3</v>
      </c>
      <c r="I153" s="348">
        <v>1</v>
      </c>
      <c r="J153" s="311">
        <v>4</v>
      </c>
      <c r="K153" s="311"/>
      <c r="L153" s="311">
        <v>2</v>
      </c>
    </row>
    <row r="154" spans="1:12" s="308" customFormat="1" ht="30.4" customHeight="1">
      <c r="A154" s="525"/>
      <c r="B154" s="310" t="s">
        <v>250</v>
      </c>
      <c r="C154" s="311">
        <v>2</v>
      </c>
      <c r="D154" s="311">
        <v>3</v>
      </c>
      <c r="E154" s="311">
        <v>2</v>
      </c>
      <c r="F154" s="311">
        <v>6</v>
      </c>
      <c r="G154" s="314">
        <v>0.66666666666666696</v>
      </c>
      <c r="H154" s="311">
        <v>2</v>
      </c>
      <c r="I154" s="348">
        <v>1</v>
      </c>
      <c r="J154" s="311">
        <v>2</v>
      </c>
      <c r="K154" s="311"/>
      <c r="L154" s="311">
        <v>4</v>
      </c>
    </row>
    <row r="155" spans="1:12" s="308" customFormat="1" ht="26.65" customHeight="1">
      <c r="A155" s="526" t="s">
        <v>295</v>
      </c>
      <c r="B155" s="526"/>
      <c r="C155" s="313">
        <v>183</v>
      </c>
      <c r="D155" s="313">
        <v>198</v>
      </c>
      <c r="E155" s="313">
        <v>172</v>
      </c>
      <c r="F155" s="313">
        <v>574</v>
      </c>
      <c r="G155" s="315">
        <v>0.86868686868686895</v>
      </c>
      <c r="H155" s="313">
        <v>136</v>
      </c>
      <c r="I155" s="349">
        <v>0.79069767441860495</v>
      </c>
      <c r="J155" s="313">
        <v>191</v>
      </c>
      <c r="K155" s="313">
        <v>3</v>
      </c>
      <c r="L155" s="313">
        <v>25</v>
      </c>
    </row>
    <row r="156" spans="1:12" s="308" customFormat="1" ht="20.25" customHeight="1"/>
    <row r="157" spans="1:12" s="308" customFormat="1" ht="45.4" customHeight="1">
      <c r="A157" s="524" t="s">
        <v>296</v>
      </c>
      <c r="B157" s="524"/>
      <c r="C157" s="309" t="s">
        <v>640</v>
      </c>
      <c r="D157" s="309" t="s">
        <v>1</v>
      </c>
      <c r="E157" s="309" t="s">
        <v>273</v>
      </c>
      <c r="F157" s="309" t="s">
        <v>274</v>
      </c>
      <c r="G157" s="309" t="s">
        <v>275</v>
      </c>
      <c r="H157" s="309" t="s">
        <v>276</v>
      </c>
      <c r="I157" s="309" t="s">
        <v>277</v>
      </c>
      <c r="J157" s="309" t="s">
        <v>278</v>
      </c>
      <c r="K157" s="309" t="s">
        <v>279</v>
      </c>
      <c r="L157" s="309" t="s">
        <v>280</v>
      </c>
    </row>
    <row r="158" spans="1:12" s="308" customFormat="1" ht="30.4" customHeight="1">
      <c r="A158" s="525" t="s">
        <v>281</v>
      </c>
      <c r="B158" s="310" t="s">
        <v>129</v>
      </c>
      <c r="C158" s="311">
        <v>15</v>
      </c>
      <c r="D158" s="311">
        <v>16</v>
      </c>
      <c r="E158" s="311">
        <v>11</v>
      </c>
      <c r="F158" s="311">
        <v>37</v>
      </c>
      <c r="G158" s="314">
        <v>0.6875</v>
      </c>
      <c r="H158" s="311">
        <v>11</v>
      </c>
      <c r="I158" s="348">
        <v>1</v>
      </c>
      <c r="J158" s="311">
        <v>13</v>
      </c>
      <c r="K158" s="311">
        <v>3</v>
      </c>
      <c r="L158" s="311"/>
    </row>
    <row r="159" spans="1:12" s="308" customFormat="1" ht="41.1" customHeight="1">
      <c r="A159" s="525"/>
      <c r="B159" s="310" t="s">
        <v>613</v>
      </c>
      <c r="C159" s="311">
        <v>69</v>
      </c>
      <c r="D159" s="311">
        <v>70</v>
      </c>
      <c r="E159" s="311">
        <v>63</v>
      </c>
      <c r="F159" s="311">
        <v>105</v>
      </c>
      <c r="G159" s="314">
        <v>0.9</v>
      </c>
      <c r="H159" s="311">
        <v>58</v>
      </c>
      <c r="I159" s="348">
        <v>0.92063492063492103</v>
      </c>
      <c r="J159" s="311">
        <v>70</v>
      </c>
      <c r="K159" s="311"/>
      <c r="L159" s="311">
        <v>4</v>
      </c>
    </row>
    <row r="160" spans="1:12" s="308" customFormat="1" ht="19.7" customHeight="1">
      <c r="A160" s="525" t="s">
        <v>282</v>
      </c>
      <c r="B160" s="310" t="s">
        <v>191</v>
      </c>
      <c r="C160" s="311">
        <v>9</v>
      </c>
      <c r="D160" s="311">
        <v>10</v>
      </c>
      <c r="E160" s="311">
        <v>12</v>
      </c>
      <c r="F160" s="311">
        <v>51</v>
      </c>
      <c r="G160" s="314">
        <v>1.2</v>
      </c>
      <c r="H160" s="311">
        <v>6</v>
      </c>
      <c r="I160" s="348">
        <v>0.5</v>
      </c>
      <c r="J160" s="311">
        <v>10</v>
      </c>
      <c r="K160" s="311"/>
      <c r="L160" s="311"/>
    </row>
    <row r="161" spans="1:12" s="308" customFormat="1" ht="30.4" customHeight="1">
      <c r="A161" s="525"/>
      <c r="B161" s="310" t="s">
        <v>203</v>
      </c>
      <c r="C161" s="311">
        <v>8</v>
      </c>
      <c r="D161" s="311">
        <v>10</v>
      </c>
      <c r="E161" s="311">
        <v>1</v>
      </c>
      <c r="F161" s="311">
        <v>29</v>
      </c>
      <c r="G161" s="314">
        <v>0.1</v>
      </c>
      <c r="H161" s="311">
        <v>1</v>
      </c>
      <c r="I161" s="348">
        <v>1</v>
      </c>
      <c r="J161" s="311">
        <v>6</v>
      </c>
      <c r="K161" s="311">
        <v>4</v>
      </c>
      <c r="L161" s="311"/>
    </row>
    <row r="162" spans="1:12" s="308" customFormat="1" ht="30.4" customHeight="1">
      <c r="A162" s="525" t="s">
        <v>283</v>
      </c>
      <c r="B162" s="310" t="s">
        <v>237</v>
      </c>
      <c r="C162" s="311">
        <v>3</v>
      </c>
      <c r="D162" s="311">
        <v>3</v>
      </c>
      <c r="E162" s="311">
        <v>2</v>
      </c>
      <c r="F162" s="311">
        <v>3</v>
      </c>
      <c r="G162" s="314">
        <v>0.66666666666666696</v>
      </c>
      <c r="H162" s="311">
        <v>2</v>
      </c>
      <c r="I162" s="348">
        <v>1</v>
      </c>
      <c r="J162" s="311">
        <v>2</v>
      </c>
      <c r="K162" s="311">
        <v>1</v>
      </c>
      <c r="L162" s="311"/>
    </row>
    <row r="163" spans="1:12" s="308" customFormat="1" ht="30.4" customHeight="1">
      <c r="A163" s="525"/>
      <c r="B163" s="310" t="s">
        <v>245</v>
      </c>
      <c r="C163" s="311">
        <v>4</v>
      </c>
      <c r="D163" s="311">
        <v>4</v>
      </c>
      <c r="E163" s="311">
        <v>2</v>
      </c>
      <c r="F163" s="311">
        <v>3</v>
      </c>
      <c r="G163" s="314">
        <v>0.5</v>
      </c>
      <c r="H163" s="311">
        <v>2</v>
      </c>
      <c r="I163" s="348">
        <v>1</v>
      </c>
      <c r="J163" s="311">
        <v>2</v>
      </c>
      <c r="K163" s="311"/>
      <c r="L163" s="311">
        <v>5</v>
      </c>
    </row>
    <row r="164" spans="1:12" s="308" customFormat="1" ht="26.65" customHeight="1">
      <c r="A164" s="526" t="s">
        <v>296</v>
      </c>
      <c r="B164" s="526"/>
      <c r="C164" s="313">
        <v>108</v>
      </c>
      <c r="D164" s="313">
        <v>113</v>
      </c>
      <c r="E164" s="313">
        <v>91</v>
      </c>
      <c r="F164" s="313">
        <v>228</v>
      </c>
      <c r="G164" s="315">
        <v>0.80530973451327403</v>
      </c>
      <c r="H164" s="313">
        <v>80</v>
      </c>
      <c r="I164" s="349">
        <v>0.879120879120879</v>
      </c>
      <c r="J164" s="313">
        <v>103</v>
      </c>
      <c r="K164" s="313">
        <v>8</v>
      </c>
      <c r="L164" s="313">
        <v>9</v>
      </c>
    </row>
    <row r="165" spans="1:12" s="308" customFormat="1" ht="13.5" customHeight="1"/>
    <row r="166" spans="1:12" s="308" customFormat="1" ht="30.95" customHeight="1">
      <c r="A166" s="522" t="s">
        <v>644</v>
      </c>
      <c r="B166" s="523"/>
      <c r="C166" s="523"/>
      <c r="D166" s="523"/>
      <c r="E166" s="523"/>
      <c r="F166" s="523"/>
      <c r="G166" s="523"/>
      <c r="H166" s="523"/>
      <c r="I166" s="523"/>
      <c r="J166" s="523"/>
      <c r="K166" s="523"/>
      <c r="L166" s="523"/>
    </row>
    <row r="167" spans="1:12" s="308" customFormat="1" ht="20.25" customHeight="1"/>
    <row r="168" spans="1:12" s="308" customFormat="1" ht="45.4" customHeight="1">
      <c r="A168" s="524" t="s">
        <v>285</v>
      </c>
      <c r="B168" s="524"/>
      <c r="C168" s="309" t="s">
        <v>640</v>
      </c>
      <c r="D168" s="309" t="s">
        <v>1</v>
      </c>
      <c r="E168" s="309" t="s">
        <v>273</v>
      </c>
      <c r="F168" s="309" t="s">
        <v>274</v>
      </c>
      <c r="G168" s="309" t="s">
        <v>275</v>
      </c>
      <c r="H168" s="309" t="s">
        <v>276</v>
      </c>
      <c r="I168" s="309" t="s">
        <v>277</v>
      </c>
      <c r="J168" s="309" t="s">
        <v>278</v>
      </c>
      <c r="K168" s="309" t="s">
        <v>279</v>
      </c>
      <c r="L168" s="309" t="s">
        <v>280</v>
      </c>
    </row>
    <row r="169" spans="1:12" s="308" customFormat="1" ht="30.4" customHeight="1">
      <c r="A169" s="525" t="s">
        <v>281</v>
      </c>
      <c r="B169" s="310" t="s">
        <v>125</v>
      </c>
      <c r="C169" s="311">
        <v>15</v>
      </c>
      <c r="D169" s="311">
        <v>15</v>
      </c>
      <c r="E169" s="311">
        <v>19</v>
      </c>
      <c r="F169" s="311">
        <v>28</v>
      </c>
      <c r="G169" s="314">
        <v>1.2666666666666699</v>
      </c>
      <c r="H169" s="311">
        <v>14</v>
      </c>
      <c r="I169" s="348">
        <v>0.73684210526315796</v>
      </c>
      <c r="J169" s="311">
        <v>14</v>
      </c>
      <c r="K169" s="311"/>
      <c r="L169" s="311"/>
    </row>
    <row r="170" spans="1:12" s="308" customFormat="1" ht="30.4" customHeight="1">
      <c r="A170" s="525"/>
      <c r="B170" s="310" t="s">
        <v>179</v>
      </c>
      <c r="C170" s="311">
        <v>10</v>
      </c>
      <c r="D170" s="311">
        <v>5</v>
      </c>
      <c r="E170" s="311">
        <v>31</v>
      </c>
      <c r="F170" s="311">
        <v>59</v>
      </c>
      <c r="G170" s="314">
        <v>6.2</v>
      </c>
      <c r="H170" s="311">
        <v>23</v>
      </c>
      <c r="I170" s="348">
        <v>0.74193548387096797</v>
      </c>
      <c r="J170" s="311">
        <v>24</v>
      </c>
      <c r="K170" s="311"/>
      <c r="L170" s="311"/>
    </row>
    <row r="171" spans="1:12" s="308" customFormat="1" ht="41.1" customHeight="1">
      <c r="A171" s="525"/>
      <c r="B171" s="310" t="s">
        <v>613</v>
      </c>
      <c r="C171" s="311">
        <v>5</v>
      </c>
      <c r="D171" s="311">
        <v>10</v>
      </c>
      <c r="E171" s="311">
        <v>13</v>
      </c>
      <c r="F171" s="311">
        <v>45</v>
      </c>
      <c r="G171" s="314">
        <v>1.3</v>
      </c>
      <c r="H171" s="311">
        <v>10</v>
      </c>
      <c r="I171" s="348">
        <v>0.76923076923076905</v>
      </c>
      <c r="J171" s="311">
        <v>15</v>
      </c>
      <c r="K171" s="311">
        <v>1</v>
      </c>
      <c r="L171" s="311"/>
    </row>
    <row r="172" spans="1:12" s="308" customFormat="1" ht="26.65" customHeight="1">
      <c r="A172" s="526" t="s">
        <v>285</v>
      </c>
      <c r="B172" s="526"/>
      <c r="C172" s="313">
        <v>30</v>
      </c>
      <c r="D172" s="313">
        <v>30</v>
      </c>
      <c r="E172" s="313">
        <v>63</v>
      </c>
      <c r="F172" s="313">
        <v>132</v>
      </c>
      <c r="G172" s="315">
        <v>2.1</v>
      </c>
      <c r="H172" s="313">
        <v>47</v>
      </c>
      <c r="I172" s="349">
        <v>0.74603174603174605</v>
      </c>
      <c r="J172" s="313">
        <v>53</v>
      </c>
      <c r="K172" s="313">
        <v>1</v>
      </c>
      <c r="L172" s="313"/>
    </row>
    <row r="173" spans="1:12" s="308" customFormat="1" ht="14.25" customHeight="1"/>
    <row r="174" spans="1:12" s="308" customFormat="1" ht="30.95" customHeight="1">
      <c r="A174" s="522" t="s">
        <v>643</v>
      </c>
      <c r="B174" s="523"/>
      <c r="C174" s="523"/>
      <c r="D174" s="523"/>
      <c r="E174" s="523"/>
      <c r="F174" s="523"/>
      <c r="G174" s="523"/>
      <c r="H174" s="523"/>
      <c r="I174" s="523"/>
      <c r="J174" s="523"/>
      <c r="K174" s="523"/>
      <c r="L174" s="523"/>
    </row>
    <row r="175" spans="1:12" s="308" customFormat="1" ht="20.25" customHeight="1"/>
    <row r="176" spans="1:12" s="308" customFormat="1" ht="45.4" customHeight="1">
      <c r="A176" s="524" t="s">
        <v>286</v>
      </c>
      <c r="B176" s="524"/>
      <c r="C176" s="309" t="s">
        <v>640</v>
      </c>
      <c r="D176" s="309" t="s">
        <v>1</v>
      </c>
      <c r="E176" s="309" t="s">
        <v>273</v>
      </c>
      <c r="F176" s="309" t="s">
        <v>274</v>
      </c>
      <c r="G176" s="309" t="s">
        <v>275</v>
      </c>
      <c r="H176" s="309" t="s">
        <v>276</v>
      </c>
      <c r="I176" s="309" t="s">
        <v>277</v>
      </c>
      <c r="J176" s="309" t="s">
        <v>278</v>
      </c>
      <c r="K176" s="309" t="s">
        <v>279</v>
      </c>
      <c r="L176" s="309" t="s">
        <v>280</v>
      </c>
    </row>
    <row r="177" spans="1:12" s="308" customFormat="1" ht="30.4" customHeight="1">
      <c r="A177" s="525" t="s">
        <v>281</v>
      </c>
      <c r="B177" s="310" t="s">
        <v>615</v>
      </c>
      <c r="C177" s="311">
        <v>30</v>
      </c>
      <c r="D177" s="311">
        <v>30</v>
      </c>
      <c r="E177" s="311">
        <v>49</v>
      </c>
      <c r="F177" s="311">
        <v>96</v>
      </c>
      <c r="G177" s="314">
        <v>1.63333333333333</v>
      </c>
      <c r="H177" s="311">
        <v>27</v>
      </c>
      <c r="I177" s="348">
        <v>0.55102040816326503</v>
      </c>
      <c r="J177" s="311">
        <v>30</v>
      </c>
      <c r="K177" s="311"/>
      <c r="L177" s="311"/>
    </row>
    <row r="178" spans="1:12" s="308" customFormat="1" ht="30.4" customHeight="1">
      <c r="A178" s="525"/>
      <c r="B178" s="310" t="s">
        <v>172</v>
      </c>
      <c r="C178" s="311">
        <v>15</v>
      </c>
      <c r="D178" s="311">
        <v>17</v>
      </c>
      <c r="E178" s="311">
        <v>2</v>
      </c>
      <c r="F178" s="311">
        <v>20</v>
      </c>
      <c r="G178" s="314">
        <v>0.11764705882352899</v>
      </c>
      <c r="H178" s="311">
        <v>2</v>
      </c>
      <c r="I178" s="348">
        <v>1</v>
      </c>
      <c r="J178" s="311">
        <v>9</v>
      </c>
      <c r="K178" s="311">
        <v>8</v>
      </c>
      <c r="L178" s="311">
        <v>1</v>
      </c>
    </row>
    <row r="179" spans="1:12" s="308" customFormat="1" ht="30.4" customHeight="1">
      <c r="A179" s="525"/>
      <c r="B179" s="310" t="s">
        <v>174</v>
      </c>
      <c r="C179" s="311">
        <v>30</v>
      </c>
      <c r="D179" s="311">
        <v>30</v>
      </c>
      <c r="E179" s="311">
        <v>22</v>
      </c>
      <c r="F179" s="311">
        <v>88</v>
      </c>
      <c r="G179" s="314">
        <v>0.73333333333333295</v>
      </c>
      <c r="H179" s="311">
        <v>19</v>
      </c>
      <c r="I179" s="348">
        <v>0.86363636363636398</v>
      </c>
      <c r="J179" s="311">
        <v>30</v>
      </c>
      <c r="K179" s="311"/>
      <c r="L179" s="311">
        <v>3</v>
      </c>
    </row>
    <row r="180" spans="1:12" s="308" customFormat="1" ht="30.4" customHeight="1">
      <c r="A180" s="525"/>
      <c r="B180" s="310" t="s">
        <v>177</v>
      </c>
      <c r="C180" s="311">
        <v>48</v>
      </c>
      <c r="D180" s="311">
        <v>48</v>
      </c>
      <c r="E180" s="311">
        <v>34</v>
      </c>
      <c r="F180" s="311">
        <v>137</v>
      </c>
      <c r="G180" s="314">
        <v>0.70833333333333304</v>
      </c>
      <c r="H180" s="311">
        <v>26</v>
      </c>
      <c r="I180" s="348">
        <v>0.76470588235294101</v>
      </c>
      <c r="J180" s="311">
        <v>48</v>
      </c>
      <c r="K180" s="311"/>
      <c r="L180" s="311">
        <v>3</v>
      </c>
    </row>
    <row r="181" spans="1:12" s="308" customFormat="1" ht="30.4" customHeight="1">
      <c r="A181" s="525"/>
      <c r="B181" s="310" t="s">
        <v>179</v>
      </c>
      <c r="C181" s="311">
        <v>75</v>
      </c>
      <c r="D181" s="311">
        <v>76</v>
      </c>
      <c r="E181" s="311">
        <v>103</v>
      </c>
      <c r="F181" s="311">
        <v>260</v>
      </c>
      <c r="G181" s="314">
        <v>1.3552631578947401</v>
      </c>
      <c r="H181" s="311">
        <v>70</v>
      </c>
      <c r="I181" s="348">
        <v>0.67961165048543704</v>
      </c>
      <c r="J181" s="311">
        <v>76</v>
      </c>
      <c r="K181" s="311"/>
      <c r="L181" s="311"/>
    </row>
    <row r="182" spans="1:12" s="308" customFormat="1" ht="30.4" customHeight="1">
      <c r="A182" s="525" t="s">
        <v>282</v>
      </c>
      <c r="B182" s="310" t="s">
        <v>617</v>
      </c>
      <c r="C182" s="311">
        <v>4</v>
      </c>
      <c r="D182" s="311">
        <v>7</v>
      </c>
      <c r="E182" s="311">
        <v>12</v>
      </c>
      <c r="F182" s="311">
        <v>31</v>
      </c>
      <c r="G182" s="314">
        <v>1.71428571428571</v>
      </c>
      <c r="H182" s="311">
        <v>6</v>
      </c>
      <c r="I182" s="348">
        <v>0.5</v>
      </c>
      <c r="J182" s="311">
        <v>7</v>
      </c>
      <c r="K182" s="311"/>
      <c r="L182" s="311"/>
    </row>
    <row r="183" spans="1:12" s="308" customFormat="1" ht="30.4" customHeight="1">
      <c r="A183" s="525"/>
      <c r="B183" s="310" t="s">
        <v>221</v>
      </c>
      <c r="C183" s="311">
        <v>6</v>
      </c>
      <c r="D183" s="311">
        <v>5</v>
      </c>
      <c r="E183" s="311">
        <v>12</v>
      </c>
      <c r="F183" s="311">
        <v>40</v>
      </c>
      <c r="G183" s="314">
        <v>2.4</v>
      </c>
      <c r="H183" s="311">
        <v>4</v>
      </c>
      <c r="I183" s="348">
        <v>0.33333333333333298</v>
      </c>
      <c r="J183" s="311">
        <v>5</v>
      </c>
      <c r="K183" s="311"/>
      <c r="L183" s="311"/>
    </row>
    <row r="184" spans="1:12" s="308" customFormat="1" ht="19.7" customHeight="1">
      <c r="A184" s="525"/>
      <c r="B184" s="310" t="s">
        <v>190</v>
      </c>
      <c r="C184" s="311">
        <v>6</v>
      </c>
      <c r="D184" s="311">
        <v>6</v>
      </c>
      <c r="E184" s="311">
        <v>20</v>
      </c>
      <c r="F184" s="311">
        <v>63</v>
      </c>
      <c r="G184" s="314">
        <v>3.3333333333333299</v>
      </c>
      <c r="H184" s="311">
        <v>4</v>
      </c>
      <c r="I184" s="348">
        <v>0.2</v>
      </c>
      <c r="J184" s="311">
        <v>6</v>
      </c>
      <c r="K184" s="311"/>
      <c r="L184" s="311"/>
    </row>
    <row r="185" spans="1:12" s="308" customFormat="1" ht="30.4" customHeight="1">
      <c r="A185" s="525" t="s">
        <v>283</v>
      </c>
      <c r="B185" s="310" t="s">
        <v>623</v>
      </c>
      <c r="C185" s="311">
        <v>8</v>
      </c>
      <c r="D185" s="311">
        <v>6</v>
      </c>
      <c r="E185" s="311">
        <v>2</v>
      </c>
      <c r="F185" s="311">
        <v>7</v>
      </c>
      <c r="G185" s="314">
        <v>0.33333333333333298</v>
      </c>
      <c r="H185" s="311">
        <v>2</v>
      </c>
      <c r="I185" s="348">
        <v>1</v>
      </c>
      <c r="J185" s="311">
        <v>4</v>
      </c>
      <c r="K185" s="311">
        <v>2</v>
      </c>
      <c r="L185" s="311"/>
    </row>
    <row r="186" spans="1:12" s="308" customFormat="1" ht="30.4" customHeight="1">
      <c r="A186" s="525"/>
      <c r="B186" s="310" t="s">
        <v>263</v>
      </c>
      <c r="C186" s="311">
        <v>6</v>
      </c>
      <c r="D186" s="311">
        <v>7</v>
      </c>
      <c r="E186" s="311">
        <v>4</v>
      </c>
      <c r="F186" s="311">
        <v>9</v>
      </c>
      <c r="G186" s="314">
        <v>0.57142857142857095</v>
      </c>
      <c r="H186" s="311">
        <v>4</v>
      </c>
      <c r="I186" s="348">
        <v>1</v>
      </c>
      <c r="J186" s="311">
        <v>5</v>
      </c>
      <c r="K186" s="311"/>
      <c r="L186" s="311">
        <v>1</v>
      </c>
    </row>
    <row r="187" spans="1:12" s="308" customFormat="1" ht="30.4" customHeight="1">
      <c r="A187" s="525"/>
      <c r="B187" s="310" t="s">
        <v>236</v>
      </c>
      <c r="C187" s="311">
        <v>6</v>
      </c>
      <c r="D187" s="311">
        <v>6</v>
      </c>
      <c r="E187" s="311">
        <v>4</v>
      </c>
      <c r="F187" s="311">
        <v>11</v>
      </c>
      <c r="G187" s="314">
        <v>0.66666666666666696</v>
      </c>
      <c r="H187" s="311">
        <v>4</v>
      </c>
      <c r="I187" s="348">
        <v>1</v>
      </c>
      <c r="J187" s="311">
        <v>6</v>
      </c>
      <c r="K187" s="311"/>
      <c r="L187" s="311"/>
    </row>
    <row r="188" spans="1:12" s="308" customFormat="1" ht="26.65" customHeight="1">
      <c r="A188" s="526" t="s">
        <v>286</v>
      </c>
      <c r="B188" s="526"/>
      <c r="C188" s="313">
        <v>234</v>
      </c>
      <c r="D188" s="313">
        <v>238</v>
      </c>
      <c r="E188" s="313">
        <v>264</v>
      </c>
      <c r="F188" s="313">
        <v>762</v>
      </c>
      <c r="G188" s="315">
        <v>1.1092436974789901</v>
      </c>
      <c r="H188" s="313">
        <v>168</v>
      </c>
      <c r="I188" s="349">
        <v>0.63636363636363602</v>
      </c>
      <c r="J188" s="313">
        <v>226</v>
      </c>
      <c r="K188" s="313">
        <v>10</v>
      </c>
      <c r="L188" s="313">
        <v>8</v>
      </c>
    </row>
    <row r="189" spans="1:12" s="308" customFormat="1" ht="20.25" customHeight="1"/>
    <row r="190" spans="1:12" s="308" customFormat="1" ht="30.95" customHeight="1">
      <c r="A190" s="522" t="s">
        <v>643</v>
      </c>
      <c r="B190" s="523"/>
      <c r="C190" s="523"/>
      <c r="D190" s="523"/>
      <c r="E190" s="523"/>
      <c r="F190" s="523"/>
      <c r="G190" s="523"/>
      <c r="H190" s="523"/>
      <c r="I190" s="523"/>
      <c r="J190" s="523"/>
      <c r="K190" s="523"/>
      <c r="L190" s="523"/>
    </row>
    <row r="191" spans="1:12" s="308" customFormat="1" ht="20.25" customHeight="1"/>
    <row r="192" spans="1:12" s="308" customFormat="1" ht="45.4" customHeight="1">
      <c r="A192" s="524" t="s">
        <v>290</v>
      </c>
      <c r="B192" s="524"/>
      <c r="C192" s="309" t="s">
        <v>640</v>
      </c>
      <c r="D192" s="309" t="s">
        <v>1</v>
      </c>
      <c r="E192" s="309" t="s">
        <v>273</v>
      </c>
      <c r="F192" s="309" t="s">
        <v>274</v>
      </c>
      <c r="G192" s="309" t="s">
        <v>275</v>
      </c>
      <c r="H192" s="309" t="s">
        <v>276</v>
      </c>
      <c r="I192" s="309" t="s">
        <v>277</v>
      </c>
      <c r="J192" s="309" t="s">
        <v>278</v>
      </c>
      <c r="K192" s="309" t="s">
        <v>279</v>
      </c>
      <c r="L192" s="309" t="s">
        <v>280</v>
      </c>
    </row>
    <row r="193" spans="1:12" s="308" customFormat="1" ht="41.1" customHeight="1">
      <c r="A193" s="525" t="s">
        <v>281</v>
      </c>
      <c r="B193" s="310" t="s">
        <v>609</v>
      </c>
      <c r="C193" s="311">
        <v>30</v>
      </c>
      <c r="D193" s="311">
        <v>33</v>
      </c>
      <c r="E193" s="311">
        <v>26</v>
      </c>
      <c r="F193" s="311">
        <v>54</v>
      </c>
      <c r="G193" s="314">
        <v>0.78787878787878796</v>
      </c>
      <c r="H193" s="311">
        <v>25</v>
      </c>
      <c r="I193" s="348">
        <v>0.96153846153846201</v>
      </c>
      <c r="J193" s="311">
        <v>31</v>
      </c>
      <c r="K193" s="311">
        <v>2</v>
      </c>
      <c r="L193" s="311"/>
    </row>
    <row r="194" spans="1:12" s="308" customFormat="1" ht="41.1" customHeight="1">
      <c r="A194" s="525"/>
      <c r="B194" s="310" t="s">
        <v>139</v>
      </c>
      <c r="C194" s="311">
        <v>30</v>
      </c>
      <c r="D194" s="311">
        <v>33</v>
      </c>
      <c r="E194" s="311">
        <v>17</v>
      </c>
      <c r="F194" s="311">
        <v>37</v>
      </c>
      <c r="G194" s="314">
        <v>0.51515151515151503</v>
      </c>
      <c r="H194" s="311">
        <v>17</v>
      </c>
      <c r="I194" s="348">
        <v>1</v>
      </c>
      <c r="J194" s="311">
        <v>23</v>
      </c>
      <c r="K194" s="311">
        <v>10</v>
      </c>
      <c r="L194" s="311"/>
    </row>
    <row r="195" spans="1:12" s="308" customFormat="1" ht="30.4" customHeight="1">
      <c r="A195" s="525"/>
      <c r="B195" s="310" t="s">
        <v>610</v>
      </c>
      <c r="C195" s="311">
        <v>40</v>
      </c>
      <c r="D195" s="311">
        <v>40</v>
      </c>
      <c r="E195" s="311">
        <v>38</v>
      </c>
      <c r="F195" s="311">
        <v>105</v>
      </c>
      <c r="G195" s="314">
        <v>0.95</v>
      </c>
      <c r="H195" s="311">
        <v>30</v>
      </c>
      <c r="I195" s="348">
        <v>0.78947368421052599</v>
      </c>
      <c r="J195" s="311">
        <v>40</v>
      </c>
      <c r="K195" s="311"/>
      <c r="L195" s="311">
        <v>1</v>
      </c>
    </row>
    <row r="196" spans="1:12" s="308" customFormat="1" ht="30.4" customHeight="1">
      <c r="A196" s="525"/>
      <c r="B196" s="310" t="s">
        <v>611</v>
      </c>
      <c r="C196" s="311">
        <v>15</v>
      </c>
      <c r="D196" s="311">
        <v>17</v>
      </c>
      <c r="E196" s="311">
        <v>4</v>
      </c>
      <c r="F196" s="311">
        <v>26</v>
      </c>
      <c r="G196" s="314">
        <v>0.23529411764705899</v>
      </c>
      <c r="H196" s="311">
        <v>4</v>
      </c>
      <c r="I196" s="348">
        <v>1</v>
      </c>
      <c r="J196" s="311">
        <v>8</v>
      </c>
      <c r="K196" s="311">
        <v>9</v>
      </c>
      <c r="L196" s="311">
        <v>1</v>
      </c>
    </row>
    <row r="197" spans="1:12" s="308" customFormat="1" ht="41.1" customHeight="1">
      <c r="A197" s="525"/>
      <c r="B197" s="310" t="s">
        <v>613</v>
      </c>
      <c r="C197" s="311">
        <v>30</v>
      </c>
      <c r="D197" s="311">
        <v>32</v>
      </c>
      <c r="E197" s="311">
        <v>30</v>
      </c>
      <c r="F197" s="311">
        <v>114</v>
      </c>
      <c r="G197" s="314">
        <v>0.9375</v>
      </c>
      <c r="H197" s="311">
        <v>25</v>
      </c>
      <c r="I197" s="348">
        <v>0.83333333333333304</v>
      </c>
      <c r="J197" s="311">
        <v>32</v>
      </c>
      <c r="K197" s="311"/>
      <c r="L197" s="311">
        <v>1</v>
      </c>
    </row>
    <row r="198" spans="1:12" s="308" customFormat="1" ht="30.4" customHeight="1">
      <c r="A198" s="525" t="s">
        <v>282</v>
      </c>
      <c r="B198" s="310" t="s">
        <v>195</v>
      </c>
      <c r="C198" s="311">
        <v>4</v>
      </c>
      <c r="D198" s="311">
        <v>9</v>
      </c>
      <c r="E198" s="311">
        <v>4</v>
      </c>
      <c r="F198" s="311">
        <v>21</v>
      </c>
      <c r="G198" s="314">
        <v>0.44444444444444398</v>
      </c>
      <c r="H198" s="311">
        <v>4</v>
      </c>
      <c r="I198" s="348">
        <v>1</v>
      </c>
      <c r="J198" s="311">
        <v>9</v>
      </c>
      <c r="K198" s="311"/>
      <c r="L198" s="311"/>
    </row>
    <row r="199" spans="1:12" s="308" customFormat="1" ht="30.4" customHeight="1">
      <c r="A199" s="525"/>
      <c r="B199" s="310" t="s">
        <v>198</v>
      </c>
      <c r="C199" s="311">
        <v>7</v>
      </c>
      <c r="D199" s="311">
        <v>7</v>
      </c>
      <c r="E199" s="311">
        <v>28</v>
      </c>
      <c r="F199" s="311">
        <v>76</v>
      </c>
      <c r="G199" s="314">
        <v>4</v>
      </c>
      <c r="H199" s="311">
        <v>6</v>
      </c>
      <c r="I199" s="348">
        <v>0.214285714285714</v>
      </c>
      <c r="J199" s="311">
        <v>7</v>
      </c>
      <c r="K199" s="311"/>
      <c r="L199" s="311"/>
    </row>
    <row r="200" spans="1:12" s="308" customFormat="1" ht="19.7" customHeight="1">
      <c r="A200" s="525"/>
      <c r="B200" s="310" t="s">
        <v>200</v>
      </c>
      <c r="C200" s="311">
        <v>8</v>
      </c>
      <c r="D200" s="311">
        <v>8</v>
      </c>
      <c r="E200" s="311">
        <v>3</v>
      </c>
      <c r="F200" s="311">
        <v>28</v>
      </c>
      <c r="G200" s="314">
        <v>0.375</v>
      </c>
      <c r="H200" s="311">
        <v>3</v>
      </c>
      <c r="I200" s="348">
        <v>1</v>
      </c>
      <c r="J200" s="311">
        <v>8</v>
      </c>
      <c r="K200" s="311"/>
      <c r="L200" s="311"/>
    </row>
    <row r="201" spans="1:12" s="308" customFormat="1" ht="30.4" customHeight="1">
      <c r="A201" s="525"/>
      <c r="B201" s="310" t="s">
        <v>207</v>
      </c>
      <c r="C201" s="311">
        <v>6</v>
      </c>
      <c r="D201" s="311">
        <v>9</v>
      </c>
      <c r="E201" s="311">
        <v>2</v>
      </c>
      <c r="F201" s="311">
        <v>23</v>
      </c>
      <c r="G201" s="314">
        <v>0.22222222222222199</v>
      </c>
      <c r="H201" s="311">
        <v>2</v>
      </c>
      <c r="I201" s="348">
        <v>1</v>
      </c>
      <c r="J201" s="311">
        <v>5</v>
      </c>
      <c r="K201" s="311">
        <v>4</v>
      </c>
      <c r="L201" s="311"/>
    </row>
    <row r="202" spans="1:12" s="308" customFormat="1" ht="30.4" customHeight="1">
      <c r="A202" s="525" t="s">
        <v>283</v>
      </c>
      <c r="B202" s="310" t="s">
        <v>618</v>
      </c>
      <c r="C202" s="311">
        <v>8</v>
      </c>
      <c r="D202" s="311">
        <v>5</v>
      </c>
      <c r="E202" s="311">
        <v>1</v>
      </c>
      <c r="F202" s="311">
        <v>11</v>
      </c>
      <c r="G202" s="314">
        <v>0.2</v>
      </c>
      <c r="H202" s="311">
        <v>1</v>
      </c>
      <c r="I202" s="348">
        <v>1</v>
      </c>
      <c r="J202" s="311">
        <v>3</v>
      </c>
      <c r="K202" s="311">
        <v>2</v>
      </c>
      <c r="L202" s="311"/>
    </row>
    <row r="203" spans="1:12" s="308" customFormat="1" ht="30.4" customHeight="1">
      <c r="A203" s="525"/>
      <c r="B203" s="310" t="s">
        <v>242</v>
      </c>
      <c r="C203" s="311">
        <v>3</v>
      </c>
      <c r="D203" s="311">
        <v>3</v>
      </c>
      <c r="E203" s="311">
        <v>6</v>
      </c>
      <c r="F203" s="311">
        <v>20</v>
      </c>
      <c r="G203" s="314">
        <v>2</v>
      </c>
      <c r="H203" s="311">
        <v>2</v>
      </c>
      <c r="I203" s="348">
        <v>0.33333333333333298</v>
      </c>
      <c r="J203" s="311">
        <v>3</v>
      </c>
      <c r="K203" s="311"/>
      <c r="L203" s="311"/>
    </row>
    <row r="204" spans="1:12" s="308" customFormat="1" ht="30.4" customHeight="1">
      <c r="A204" s="525"/>
      <c r="B204" s="310" t="s">
        <v>619</v>
      </c>
      <c r="C204" s="311">
        <v>4</v>
      </c>
      <c r="D204" s="311">
        <v>5</v>
      </c>
      <c r="E204" s="311">
        <v>3</v>
      </c>
      <c r="F204" s="311">
        <v>8</v>
      </c>
      <c r="G204" s="314">
        <v>0.6</v>
      </c>
      <c r="H204" s="311">
        <v>3</v>
      </c>
      <c r="I204" s="348">
        <v>1</v>
      </c>
      <c r="J204" s="311">
        <v>5</v>
      </c>
      <c r="K204" s="311"/>
      <c r="L204" s="311"/>
    </row>
    <row r="205" spans="1:12" s="308" customFormat="1" ht="30.4" customHeight="1">
      <c r="A205" s="525"/>
      <c r="B205" s="310" t="s">
        <v>251</v>
      </c>
      <c r="C205" s="311">
        <v>6</v>
      </c>
      <c r="D205" s="311">
        <v>5</v>
      </c>
      <c r="E205" s="311">
        <v>2</v>
      </c>
      <c r="F205" s="311">
        <v>7</v>
      </c>
      <c r="G205" s="314">
        <v>0.4</v>
      </c>
      <c r="H205" s="311">
        <v>2</v>
      </c>
      <c r="I205" s="348">
        <v>1</v>
      </c>
      <c r="J205" s="311">
        <v>3</v>
      </c>
      <c r="K205" s="311">
        <v>2</v>
      </c>
      <c r="L205" s="311">
        <v>2</v>
      </c>
    </row>
    <row r="206" spans="1:12" s="308" customFormat="1" ht="26.65" customHeight="1">
      <c r="A206" s="526" t="s">
        <v>290</v>
      </c>
      <c r="B206" s="526"/>
      <c r="C206" s="313">
        <v>191</v>
      </c>
      <c r="D206" s="313">
        <v>206</v>
      </c>
      <c r="E206" s="313">
        <v>164</v>
      </c>
      <c r="F206" s="313">
        <v>530</v>
      </c>
      <c r="G206" s="315">
        <v>0.79611650485436902</v>
      </c>
      <c r="H206" s="313">
        <v>124</v>
      </c>
      <c r="I206" s="349">
        <v>0.75609756097560998</v>
      </c>
      <c r="J206" s="313">
        <v>177</v>
      </c>
      <c r="K206" s="313">
        <v>29</v>
      </c>
      <c r="L206" s="313">
        <v>5</v>
      </c>
    </row>
    <row r="207" spans="1:12" s="308" customFormat="1" ht="17.25" customHeight="1"/>
    <row r="208" spans="1:12" s="308" customFormat="1" ht="4.3499999999999996" customHeight="1"/>
    <row r="209" spans="1:12" s="308" customFormat="1" ht="30.95" customHeight="1">
      <c r="A209" s="522" t="s">
        <v>641</v>
      </c>
      <c r="B209" s="523"/>
      <c r="C209" s="523"/>
      <c r="D209" s="523"/>
      <c r="E209" s="523"/>
      <c r="F209" s="523"/>
      <c r="G209" s="523"/>
      <c r="H209" s="523"/>
      <c r="I209" s="523"/>
      <c r="J209" s="523"/>
      <c r="K209" s="523"/>
      <c r="L209" s="523"/>
    </row>
    <row r="210" spans="1:12" s="308" customFormat="1" ht="20.25" customHeight="1"/>
    <row r="211" spans="1:12" s="308" customFormat="1" ht="45.4" customHeight="1">
      <c r="A211" s="524" t="s">
        <v>297</v>
      </c>
      <c r="B211" s="524"/>
      <c r="C211" s="309" t="s">
        <v>640</v>
      </c>
      <c r="D211" s="309" t="s">
        <v>1</v>
      </c>
      <c r="E211" s="309" t="s">
        <v>273</v>
      </c>
      <c r="F211" s="309" t="s">
        <v>274</v>
      </c>
      <c r="G211" s="309" t="s">
        <v>275</v>
      </c>
      <c r="H211" s="309" t="s">
        <v>276</v>
      </c>
      <c r="I211" s="309" t="s">
        <v>277</v>
      </c>
      <c r="J211" s="309" t="s">
        <v>278</v>
      </c>
      <c r="K211" s="309" t="s">
        <v>279</v>
      </c>
      <c r="L211" s="309" t="s">
        <v>280</v>
      </c>
    </row>
    <row r="212" spans="1:12" s="308" customFormat="1" ht="41.1" customHeight="1">
      <c r="A212" s="525" t="s">
        <v>281</v>
      </c>
      <c r="B212" s="310" t="s">
        <v>139</v>
      </c>
      <c r="C212" s="311">
        <v>45</v>
      </c>
      <c r="D212" s="311">
        <v>48</v>
      </c>
      <c r="E212" s="311">
        <v>22</v>
      </c>
      <c r="F212" s="311">
        <v>108</v>
      </c>
      <c r="G212" s="314">
        <v>0.45833333333333298</v>
      </c>
      <c r="H212" s="311">
        <v>19</v>
      </c>
      <c r="I212" s="348">
        <v>0.86363636363636398</v>
      </c>
      <c r="J212" s="311">
        <v>48</v>
      </c>
      <c r="K212" s="311"/>
      <c r="L212" s="311"/>
    </row>
    <row r="213" spans="1:12" s="308" customFormat="1" ht="41.1" customHeight="1">
      <c r="A213" s="525"/>
      <c r="B213" s="310" t="s">
        <v>145</v>
      </c>
      <c r="C213" s="311">
        <v>30</v>
      </c>
      <c r="D213" s="311">
        <v>30</v>
      </c>
      <c r="E213" s="311">
        <v>37</v>
      </c>
      <c r="F213" s="311">
        <v>113</v>
      </c>
      <c r="G213" s="314">
        <v>1.2333333333333301</v>
      </c>
      <c r="H213" s="311">
        <v>25</v>
      </c>
      <c r="I213" s="348">
        <v>0.67567567567567599</v>
      </c>
      <c r="J213" s="311">
        <v>30</v>
      </c>
      <c r="K213" s="311"/>
      <c r="L213" s="311"/>
    </row>
    <row r="214" spans="1:12" s="308" customFormat="1" ht="41.1" customHeight="1">
      <c r="A214" s="525"/>
      <c r="B214" s="310" t="s">
        <v>613</v>
      </c>
      <c r="C214" s="311">
        <v>45</v>
      </c>
      <c r="D214" s="311">
        <v>48</v>
      </c>
      <c r="E214" s="311">
        <v>78</v>
      </c>
      <c r="F214" s="311">
        <v>258</v>
      </c>
      <c r="G214" s="314">
        <v>1.625</v>
      </c>
      <c r="H214" s="311">
        <v>35</v>
      </c>
      <c r="I214" s="348">
        <v>0.44871794871794901</v>
      </c>
      <c r="J214" s="311">
        <v>48</v>
      </c>
      <c r="K214" s="311"/>
      <c r="L214" s="311"/>
    </row>
    <row r="215" spans="1:12" s="308" customFormat="1" ht="19.7" customHeight="1">
      <c r="A215" s="525" t="s">
        <v>282</v>
      </c>
      <c r="B215" s="310" t="s">
        <v>191</v>
      </c>
      <c r="C215" s="311">
        <v>8</v>
      </c>
      <c r="D215" s="311">
        <v>8</v>
      </c>
      <c r="E215" s="311">
        <v>34</v>
      </c>
      <c r="F215" s="311">
        <v>169</v>
      </c>
      <c r="G215" s="314">
        <v>4.25</v>
      </c>
      <c r="H215" s="311">
        <v>2</v>
      </c>
      <c r="I215" s="348">
        <v>5.8823529411764698E-2</v>
      </c>
      <c r="J215" s="311">
        <v>8</v>
      </c>
      <c r="K215" s="311"/>
      <c r="L215" s="311"/>
    </row>
    <row r="216" spans="1:12" s="308" customFormat="1" ht="19.7" customHeight="1">
      <c r="A216" s="525"/>
      <c r="B216" s="310" t="s">
        <v>196</v>
      </c>
      <c r="C216" s="311">
        <v>6</v>
      </c>
      <c r="D216" s="311">
        <v>6</v>
      </c>
      <c r="E216" s="311">
        <v>5</v>
      </c>
      <c r="F216" s="311">
        <v>46</v>
      </c>
      <c r="G216" s="314">
        <v>0.83333333333333304</v>
      </c>
      <c r="H216" s="311">
        <v>2</v>
      </c>
      <c r="I216" s="348">
        <v>0.4</v>
      </c>
      <c r="J216" s="311">
        <v>6</v>
      </c>
      <c r="K216" s="311"/>
      <c r="L216" s="311"/>
    </row>
    <row r="217" spans="1:12" s="308" customFormat="1" ht="19.7" customHeight="1">
      <c r="A217" s="525"/>
      <c r="B217" s="310" t="s">
        <v>200</v>
      </c>
      <c r="C217" s="311">
        <v>11</v>
      </c>
      <c r="D217" s="311">
        <v>10</v>
      </c>
      <c r="E217" s="311">
        <v>12</v>
      </c>
      <c r="F217" s="311">
        <v>56</v>
      </c>
      <c r="G217" s="314">
        <v>1.2</v>
      </c>
      <c r="H217" s="311">
        <v>5</v>
      </c>
      <c r="I217" s="348">
        <v>0.41666666666666702</v>
      </c>
      <c r="J217" s="311">
        <v>10</v>
      </c>
      <c r="K217" s="311"/>
      <c r="L217" s="311"/>
    </row>
    <row r="218" spans="1:12" s="308" customFormat="1" ht="30.4" customHeight="1">
      <c r="A218" s="525"/>
      <c r="B218" s="310" t="s">
        <v>205</v>
      </c>
      <c r="C218" s="311">
        <v>11</v>
      </c>
      <c r="D218" s="311">
        <v>10</v>
      </c>
      <c r="E218" s="311">
        <v>41</v>
      </c>
      <c r="F218" s="311">
        <v>146</v>
      </c>
      <c r="G218" s="314">
        <v>4.0999999999999996</v>
      </c>
      <c r="H218" s="311">
        <v>8</v>
      </c>
      <c r="I218" s="348">
        <v>0.19512195121951201</v>
      </c>
      <c r="J218" s="311">
        <v>10</v>
      </c>
      <c r="K218" s="311"/>
      <c r="L218" s="311"/>
    </row>
    <row r="219" spans="1:12" s="308" customFormat="1" ht="30.4" customHeight="1">
      <c r="A219" s="525"/>
      <c r="B219" s="310" t="s">
        <v>207</v>
      </c>
      <c r="C219" s="311">
        <v>4</v>
      </c>
      <c r="D219" s="311">
        <v>5</v>
      </c>
      <c r="E219" s="311">
        <v>10</v>
      </c>
      <c r="F219" s="311">
        <v>64</v>
      </c>
      <c r="G219" s="314">
        <v>2</v>
      </c>
      <c r="H219" s="311">
        <v>4</v>
      </c>
      <c r="I219" s="348">
        <v>0.4</v>
      </c>
      <c r="J219" s="311">
        <v>5</v>
      </c>
      <c r="K219" s="311"/>
      <c r="L219" s="311"/>
    </row>
    <row r="220" spans="1:12" s="308" customFormat="1" ht="30.4" customHeight="1">
      <c r="A220" s="525" t="s">
        <v>283</v>
      </c>
      <c r="B220" s="310" t="s">
        <v>237</v>
      </c>
      <c r="C220" s="311">
        <v>4</v>
      </c>
      <c r="D220" s="311">
        <v>5</v>
      </c>
      <c r="E220" s="311">
        <v>7</v>
      </c>
      <c r="F220" s="311">
        <v>17</v>
      </c>
      <c r="G220" s="314">
        <v>1.4</v>
      </c>
      <c r="H220" s="311">
        <v>5</v>
      </c>
      <c r="I220" s="348">
        <v>0.71428571428571397</v>
      </c>
      <c r="J220" s="311">
        <v>5</v>
      </c>
      <c r="K220" s="311"/>
      <c r="L220" s="311"/>
    </row>
    <row r="221" spans="1:12" s="308" customFormat="1" ht="30.4" customHeight="1">
      <c r="A221" s="525"/>
      <c r="B221" s="310" t="s">
        <v>240</v>
      </c>
      <c r="C221" s="311">
        <v>6</v>
      </c>
      <c r="D221" s="311">
        <v>7</v>
      </c>
      <c r="E221" s="311">
        <v>6</v>
      </c>
      <c r="F221" s="311">
        <v>10</v>
      </c>
      <c r="G221" s="314">
        <v>0.85714285714285698</v>
      </c>
      <c r="H221" s="311">
        <v>6</v>
      </c>
      <c r="I221" s="348">
        <v>1</v>
      </c>
      <c r="J221" s="311">
        <v>6</v>
      </c>
      <c r="K221" s="311"/>
      <c r="L221" s="311"/>
    </row>
    <row r="222" spans="1:12" s="308" customFormat="1" ht="30.4" customHeight="1">
      <c r="A222" s="525"/>
      <c r="B222" s="310" t="s">
        <v>619</v>
      </c>
      <c r="C222" s="311">
        <v>4</v>
      </c>
      <c r="D222" s="311">
        <v>5</v>
      </c>
      <c r="E222" s="311">
        <v>3</v>
      </c>
      <c r="F222" s="311">
        <v>6</v>
      </c>
      <c r="G222" s="314">
        <v>0.6</v>
      </c>
      <c r="H222" s="311">
        <v>3</v>
      </c>
      <c r="I222" s="348">
        <v>1</v>
      </c>
      <c r="J222" s="311">
        <v>3</v>
      </c>
      <c r="K222" s="311">
        <v>1</v>
      </c>
      <c r="L222" s="311">
        <v>3</v>
      </c>
    </row>
    <row r="223" spans="1:12" s="308" customFormat="1" ht="30.4" customHeight="1">
      <c r="A223" s="525"/>
      <c r="B223" s="310" t="s">
        <v>249</v>
      </c>
      <c r="C223" s="311">
        <v>4</v>
      </c>
      <c r="D223" s="311">
        <v>5</v>
      </c>
      <c r="E223" s="311">
        <v>8</v>
      </c>
      <c r="F223" s="311">
        <v>21</v>
      </c>
      <c r="G223" s="314">
        <v>1.6</v>
      </c>
      <c r="H223" s="311">
        <v>4</v>
      </c>
      <c r="I223" s="348">
        <v>0.5</v>
      </c>
      <c r="J223" s="311">
        <v>5</v>
      </c>
      <c r="K223" s="311"/>
      <c r="L223" s="311"/>
    </row>
    <row r="224" spans="1:12" s="308" customFormat="1" ht="30.4" customHeight="1">
      <c r="A224" s="525"/>
      <c r="B224" s="310" t="s">
        <v>251</v>
      </c>
      <c r="C224" s="311">
        <v>8</v>
      </c>
      <c r="D224" s="311">
        <v>8</v>
      </c>
      <c r="E224" s="311">
        <v>4</v>
      </c>
      <c r="F224" s="311">
        <v>17</v>
      </c>
      <c r="G224" s="314">
        <v>0.5</v>
      </c>
      <c r="H224" s="311">
        <v>4</v>
      </c>
      <c r="I224" s="348">
        <v>1</v>
      </c>
      <c r="J224" s="311">
        <v>6</v>
      </c>
      <c r="K224" s="311"/>
      <c r="L224" s="311">
        <v>1</v>
      </c>
    </row>
    <row r="225" spans="1:12" s="308" customFormat="1" ht="26.65" customHeight="1">
      <c r="A225" s="526" t="s">
        <v>297</v>
      </c>
      <c r="B225" s="526"/>
      <c r="C225" s="313">
        <v>186</v>
      </c>
      <c r="D225" s="313">
        <v>195</v>
      </c>
      <c r="E225" s="313">
        <v>267</v>
      </c>
      <c r="F225" s="313">
        <v>1031</v>
      </c>
      <c r="G225" s="315">
        <v>1.3692307692307699</v>
      </c>
      <c r="H225" s="313">
        <v>122</v>
      </c>
      <c r="I225" s="349">
        <v>0.45692883895131098</v>
      </c>
      <c r="J225" s="313">
        <v>190</v>
      </c>
      <c r="K225" s="313">
        <v>1</v>
      </c>
      <c r="L225" s="313">
        <v>4</v>
      </c>
    </row>
    <row r="226" spans="1:12" s="308" customFormat="1" ht="12"/>
    <row r="227" spans="1:12" s="308" customFormat="1" ht="20.25" customHeight="1"/>
    <row r="228" spans="1:12" s="308" customFormat="1" ht="45.4" customHeight="1">
      <c r="A228" s="524" t="s">
        <v>298</v>
      </c>
      <c r="B228" s="524"/>
      <c r="C228" s="309" t="s">
        <v>640</v>
      </c>
      <c r="D228" s="309" t="s">
        <v>1</v>
      </c>
      <c r="E228" s="309" t="s">
        <v>273</v>
      </c>
      <c r="F228" s="309" t="s">
        <v>274</v>
      </c>
      <c r="G228" s="309" t="s">
        <v>275</v>
      </c>
      <c r="H228" s="309" t="s">
        <v>276</v>
      </c>
      <c r="I228" s="309" t="s">
        <v>277</v>
      </c>
      <c r="J228" s="309" t="s">
        <v>278</v>
      </c>
      <c r="K228" s="309" t="s">
        <v>279</v>
      </c>
      <c r="L228" s="309" t="s">
        <v>280</v>
      </c>
    </row>
    <row r="229" spans="1:12" s="308" customFormat="1" ht="30.4" customHeight="1">
      <c r="A229" s="525" t="s">
        <v>281</v>
      </c>
      <c r="B229" s="310" t="s">
        <v>125</v>
      </c>
      <c r="C229" s="311">
        <v>32</v>
      </c>
      <c r="D229" s="311">
        <v>32</v>
      </c>
      <c r="E229" s="311">
        <v>28</v>
      </c>
      <c r="F229" s="311">
        <v>82</v>
      </c>
      <c r="G229" s="314">
        <v>0.875</v>
      </c>
      <c r="H229" s="311">
        <v>18</v>
      </c>
      <c r="I229" s="348">
        <v>0.64285714285714302</v>
      </c>
      <c r="J229" s="311">
        <v>32</v>
      </c>
      <c r="K229" s="311"/>
      <c r="L229" s="311">
        <v>3</v>
      </c>
    </row>
    <row r="230" spans="1:12" s="308" customFormat="1" ht="19.7" customHeight="1">
      <c r="A230" s="525"/>
      <c r="B230" s="310" t="s">
        <v>126</v>
      </c>
      <c r="C230" s="311">
        <v>16</v>
      </c>
      <c r="D230" s="311">
        <v>16</v>
      </c>
      <c r="E230" s="311">
        <v>12</v>
      </c>
      <c r="F230" s="311">
        <v>41</v>
      </c>
      <c r="G230" s="314">
        <v>0.75</v>
      </c>
      <c r="H230" s="311">
        <v>11</v>
      </c>
      <c r="I230" s="348">
        <v>0.91666666666666696</v>
      </c>
      <c r="J230" s="311">
        <v>16</v>
      </c>
      <c r="K230" s="311"/>
      <c r="L230" s="311">
        <v>2</v>
      </c>
    </row>
    <row r="231" spans="1:12" s="308" customFormat="1" ht="19.7" customHeight="1">
      <c r="A231" s="310" t="s">
        <v>282</v>
      </c>
      <c r="B231" s="310" t="s">
        <v>184</v>
      </c>
      <c r="C231" s="311">
        <v>20</v>
      </c>
      <c r="D231" s="311">
        <v>20</v>
      </c>
      <c r="E231" s="311">
        <v>52</v>
      </c>
      <c r="F231" s="311">
        <v>114</v>
      </c>
      <c r="G231" s="314">
        <v>2.6</v>
      </c>
      <c r="H231" s="311">
        <v>18</v>
      </c>
      <c r="I231" s="348">
        <v>0.34615384615384598</v>
      </c>
      <c r="J231" s="311">
        <v>20</v>
      </c>
      <c r="K231" s="311"/>
      <c r="L231" s="311">
        <v>4</v>
      </c>
    </row>
    <row r="232" spans="1:12" s="308" customFormat="1" ht="30.4" customHeight="1">
      <c r="A232" s="310" t="s">
        <v>283</v>
      </c>
      <c r="B232" s="310" t="s">
        <v>231</v>
      </c>
      <c r="C232" s="311">
        <v>4</v>
      </c>
      <c r="D232" s="311">
        <v>4</v>
      </c>
      <c r="E232" s="311">
        <v>2</v>
      </c>
      <c r="F232" s="311">
        <v>5</v>
      </c>
      <c r="G232" s="314">
        <v>0.5</v>
      </c>
      <c r="H232" s="311">
        <v>2</v>
      </c>
      <c r="I232" s="348">
        <v>1</v>
      </c>
      <c r="J232" s="311">
        <v>3</v>
      </c>
      <c r="K232" s="311"/>
      <c r="L232" s="311"/>
    </row>
    <row r="233" spans="1:12" s="308" customFormat="1" ht="26.65" customHeight="1">
      <c r="A233" s="526" t="s">
        <v>298</v>
      </c>
      <c r="B233" s="526"/>
      <c r="C233" s="313">
        <v>72</v>
      </c>
      <c r="D233" s="313">
        <v>72</v>
      </c>
      <c r="E233" s="313">
        <v>94</v>
      </c>
      <c r="F233" s="313">
        <v>242</v>
      </c>
      <c r="G233" s="315">
        <v>1.30555555555556</v>
      </c>
      <c r="H233" s="313">
        <v>49</v>
      </c>
      <c r="I233" s="349">
        <v>0.52127659574468099</v>
      </c>
      <c r="J233" s="313">
        <v>71</v>
      </c>
      <c r="K233" s="313"/>
      <c r="L233" s="313">
        <v>9</v>
      </c>
    </row>
    <row r="234" spans="1:12" s="308" customFormat="1" ht="12"/>
    <row r="235" spans="1:12" s="308" customFormat="1" ht="59.65" customHeight="1"/>
  </sheetData>
  <mergeCells count="83">
    <mergeCell ref="A225:B225"/>
    <mergeCell ref="A228:B228"/>
    <mergeCell ref="A24:B24"/>
    <mergeCell ref="A229:A230"/>
    <mergeCell ref="A233:B233"/>
    <mergeCell ref="A25:A28"/>
    <mergeCell ref="A29:B29"/>
    <mergeCell ref="A35:B35"/>
    <mergeCell ref="A211:B211"/>
    <mergeCell ref="A212:A214"/>
    <mergeCell ref="A215:A219"/>
    <mergeCell ref="A220:A224"/>
    <mergeCell ref="A193:A197"/>
    <mergeCell ref="A198:A201"/>
    <mergeCell ref="A202:A205"/>
    <mergeCell ref="A206:B206"/>
    <mergeCell ref="A182:A184"/>
    <mergeCell ref="A185:A187"/>
    <mergeCell ref="A188:B188"/>
    <mergeCell ref="A192:B192"/>
    <mergeCell ref="A22:B22"/>
    <mergeCell ref="A55:B55"/>
    <mergeCell ref="A36:A40"/>
    <mergeCell ref="A41:A43"/>
    <mergeCell ref="A44:A46"/>
    <mergeCell ref="A47:B47"/>
    <mergeCell ref="A49:B49"/>
    <mergeCell ref="A50:A52"/>
    <mergeCell ref="A172:B172"/>
    <mergeCell ref="A176:B176"/>
    <mergeCell ref="A177:A181"/>
    <mergeCell ref="A151:A154"/>
    <mergeCell ref="A19:A21"/>
    <mergeCell ref="A80:B80"/>
    <mergeCell ref="A84:B84"/>
    <mergeCell ref="A85:A90"/>
    <mergeCell ref="A91:A94"/>
    <mergeCell ref="A61:B61"/>
    <mergeCell ref="A62:A65"/>
    <mergeCell ref="A66:A72"/>
    <mergeCell ref="A73:A79"/>
    <mergeCell ref="A158:A159"/>
    <mergeCell ref="A160:A161"/>
    <mergeCell ref="A105:A108"/>
    <mergeCell ref="A110:B110"/>
    <mergeCell ref="A113:B113"/>
    <mergeCell ref="A115:B115"/>
    <mergeCell ref="A143:B143"/>
    <mergeCell ref="A132:A134"/>
    <mergeCell ref="A135:A137"/>
    <mergeCell ref="A138:B138"/>
    <mergeCell ref="A169:A171"/>
    <mergeCell ref="A2:L2"/>
    <mergeCell ref="A5:L5"/>
    <mergeCell ref="A8:L8"/>
    <mergeCell ref="A33:L33"/>
    <mergeCell ref="A11:A15"/>
    <mergeCell ref="A16:A18"/>
    <mergeCell ref="A10:B10"/>
    <mergeCell ref="A95:A96"/>
    <mergeCell ref="A97:B97"/>
    <mergeCell ref="A99:B99"/>
    <mergeCell ref="A100:A104"/>
    <mergeCell ref="A59:L59"/>
    <mergeCell ref="A82:L82"/>
    <mergeCell ref="A155:B155"/>
    <mergeCell ref="A157:B157"/>
    <mergeCell ref="A190:L190"/>
    <mergeCell ref="A209:L209"/>
    <mergeCell ref="A111:L111"/>
    <mergeCell ref="A141:L141"/>
    <mergeCell ref="A166:L166"/>
    <mergeCell ref="A174:L174"/>
    <mergeCell ref="A117:B117"/>
    <mergeCell ref="A118:A122"/>
    <mergeCell ref="A125:B125"/>
    <mergeCell ref="A127:B127"/>
    <mergeCell ref="A128:A131"/>
    <mergeCell ref="A144:A146"/>
    <mergeCell ref="A147:A150"/>
    <mergeCell ref="A162:A163"/>
    <mergeCell ref="A164:B164"/>
    <mergeCell ref="A168:B168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7" orientation="landscape" r:id="rId1"/>
  <headerFooter alignWithMargins="0">
    <oddFooter>&amp;R&amp;P/&amp;N</oddFooter>
  </headerFooter>
  <rowBreaks count="7" manualBreakCount="7">
    <brk id="57" max="16383" man="1"/>
    <brk id="81" max="16383" man="1"/>
    <brk id="110" max="11" man="1"/>
    <brk id="138" max="16383" man="1"/>
    <brk id="165" max="16383" man="1"/>
    <brk id="189" max="16383" man="1"/>
    <brk id="20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D2366-4B9B-492A-8B7C-8A3F77AE1C75}">
  <sheetPr codeName="Feuil23"/>
  <dimension ref="A1:L273"/>
  <sheetViews>
    <sheetView zoomScaleNormal="100" workbookViewId="0">
      <selection activeCell="A2" sqref="A2:L2"/>
    </sheetView>
  </sheetViews>
  <sheetFormatPr baseColWidth="10" defaultRowHeight="12.75"/>
  <cols>
    <col min="1" max="1" width="11.7109375" style="235" customWidth="1"/>
    <col min="2" max="2" width="39.42578125" style="235" customWidth="1"/>
    <col min="3" max="4" width="13.42578125" style="235" customWidth="1"/>
    <col min="5" max="6" width="13" style="235" customWidth="1"/>
    <col min="7" max="7" width="13" style="369" customWidth="1"/>
    <col min="8" max="8" width="13" style="235" customWidth="1"/>
    <col min="9" max="9" width="13" style="369" customWidth="1"/>
    <col min="10" max="12" width="13" style="235" customWidth="1"/>
    <col min="13" max="13" width="4.7109375" style="235" customWidth="1"/>
    <col min="14" max="16384" width="11.42578125" style="235"/>
  </cols>
  <sheetData>
    <row r="1" spans="1:12" s="360" customFormat="1" ht="16.5" customHeight="1">
      <c r="G1" s="361"/>
      <c r="I1" s="361"/>
    </row>
    <row r="2" spans="1:12" s="360" customFormat="1" ht="39.4" customHeight="1">
      <c r="A2" s="534" t="s">
        <v>672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s="360" customFormat="1" ht="3.2" customHeight="1">
      <c r="G3" s="361"/>
      <c r="I3" s="361"/>
    </row>
    <row r="4" spans="1:12" s="360" customFormat="1" ht="7.5" customHeight="1">
      <c r="G4" s="361"/>
      <c r="I4" s="361"/>
    </row>
    <row r="5" spans="1:12" s="360" customFormat="1" ht="34.15" customHeight="1">
      <c r="A5" s="535" t="s">
        <v>12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</row>
    <row r="6" spans="1:12" s="360" customFormat="1" ht="10.15" customHeight="1">
      <c r="G6" s="361"/>
      <c r="I6" s="361"/>
    </row>
    <row r="7" spans="1:12" s="360" customFormat="1" ht="4.3499999999999996" customHeight="1">
      <c r="G7" s="361"/>
      <c r="I7" s="361"/>
    </row>
    <row r="8" spans="1:12" s="360" customFormat="1" ht="30.95" customHeight="1">
      <c r="A8" s="530" t="s">
        <v>668</v>
      </c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</row>
    <row r="9" spans="1:12" s="360" customFormat="1" ht="20.25" customHeight="1">
      <c r="G9" s="361"/>
      <c r="I9" s="361"/>
    </row>
    <row r="10" spans="1:12" s="360" customFormat="1" ht="45.4" customHeight="1">
      <c r="A10" s="531" t="s">
        <v>318</v>
      </c>
      <c r="B10" s="531"/>
      <c r="C10" s="362" t="s">
        <v>640</v>
      </c>
      <c r="D10" s="362" t="s">
        <v>1</v>
      </c>
      <c r="E10" s="362" t="s">
        <v>273</v>
      </c>
      <c r="F10" s="362" t="s">
        <v>274</v>
      </c>
      <c r="G10" s="363" t="s">
        <v>275</v>
      </c>
      <c r="H10" s="362" t="s">
        <v>276</v>
      </c>
      <c r="I10" s="363" t="s">
        <v>277</v>
      </c>
      <c r="J10" s="362" t="s">
        <v>278</v>
      </c>
      <c r="K10" s="362" t="s">
        <v>279</v>
      </c>
      <c r="L10" s="362" t="s">
        <v>699</v>
      </c>
    </row>
    <row r="11" spans="1:12" s="360" customFormat="1" ht="41.1" customHeight="1">
      <c r="A11" s="364" t="s">
        <v>281</v>
      </c>
      <c r="B11" s="364" t="s">
        <v>613</v>
      </c>
      <c r="C11" s="365">
        <v>30</v>
      </c>
      <c r="D11" s="365">
        <v>30</v>
      </c>
      <c r="E11" s="365">
        <v>49</v>
      </c>
      <c r="F11" s="365">
        <v>117</v>
      </c>
      <c r="G11" s="366">
        <v>1.63333333333333</v>
      </c>
      <c r="H11" s="365">
        <v>26</v>
      </c>
      <c r="I11" s="366">
        <v>0.530612244897959</v>
      </c>
      <c r="J11" s="365">
        <v>30</v>
      </c>
      <c r="K11" s="365"/>
      <c r="L11" s="365"/>
    </row>
    <row r="12" spans="1:12" s="360" customFormat="1" ht="26.65" customHeight="1">
      <c r="A12" s="533" t="s">
        <v>318</v>
      </c>
      <c r="B12" s="533"/>
      <c r="C12" s="367">
        <v>30</v>
      </c>
      <c r="D12" s="367">
        <v>30</v>
      </c>
      <c r="E12" s="367">
        <v>49</v>
      </c>
      <c r="F12" s="367">
        <v>117</v>
      </c>
      <c r="G12" s="368">
        <v>1.63333333333333</v>
      </c>
      <c r="H12" s="367">
        <v>26</v>
      </c>
      <c r="I12" s="368">
        <v>0.530612244897959</v>
      </c>
      <c r="J12" s="367">
        <v>30</v>
      </c>
      <c r="K12" s="367"/>
      <c r="L12" s="367"/>
    </row>
    <row r="13" spans="1:12" s="360" customFormat="1" ht="4.3499999999999996" customHeight="1">
      <c r="G13" s="361"/>
      <c r="I13" s="361"/>
    </row>
    <row r="14" spans="1:12" s="360" customFormat="1" ht="30.95" customHeight="1">
      <c r="A14" s="530" t="s">
        <v>667</v>
      </c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</row>
    <row r="15" spans="1:12" s="360" customFormat="1" ht="20.25" customHeight="1">
      <c r="G15" s="361"/>
      <c r="I15" s="361"/>
    </row>
    <row r="16" spans="1:12" s="360" customFormat="1" ht="45.4" customHeight="1">
      <c r="A16" s="531" t="s">
        <v>329</v>
      </c>
      <c r="B16" s="531"/>
      <c r="C16" s="362" t="s">
        <v>640</v>
      </c>
      <c r="D16" s="362" t="s">
        <v>1</v>
      </c>
      <c r="E16" s="362" t="s">
        <v>273</v>
      </c>
      <c r="F16" s="362" t="s">
        <v>274</v>
      </c>
      <c r="G16" s="363" t="s">
        <v>275</v>
      </c>
      <c r="H16" s="362" t="s">
        <v>276</v>
      </c>
      <c r="I16" s="363" t="s">
        <v>277</v>
      </c>
      <c r="J16" s="362" t="s">
        <v>278</v>
      </c>
      <c r="K16" s="362" t="s">
        <v>279</v>
      </c>
      <c r="L16" s="362" t="s">
        <v>699</v>
      </c>
    </row>
    <row r="17" spans="1:12" s="360" customFormat="1" ht="30.4" customHeight="1">
      <c r="A17" s="532" t="s">
        <v>281</v>
      </c>
      <c r="B17" s="364" t="s">
        <v>615</v>
      </c>
      <c r="C17" s="365">
        <v>30</v>
      </c>
      <c r="D17" s="365">
        <v>30</v>
      </c>
      <c r="E17" s="365">
        <v>64</v>
      </c>
      <c r="F17" s="365">
        <v>132</v>
      </c>
      <c r="G17" s="366">
        <v>2.1333333333333302</v>
      </c>
      <c r="H17" s="365">
        <v>28</v>
      </c>
      <c r="I17" s="366">
        <v>0.4375</v>
      </c>
      <c r="J17" s="365">
        <v>30</v>
      </c>
      <c r="K17" s="365"/>
      <c r="L17" s="365">
        <v>1</v>
      </c>
    </row>
    <row r="18" spans="1:12" s="360" customFormat="1" ht="30.4" customHeight="1">
      <c r="A18" s="532"/>
      <c r="B18" s="364" t="s">
        <v>174</v>
      </c>
      <c r="C18" s="365">
        <v>15</v>
      </c>
      <c r="D18" s="365">
        <v>16</v>
      </c>
      <c r="E18" s="365">
        <v>30</v>
      </c>
      <c r="F18" s="365">
        <v>81</v>
      </c>
      <c r="G18" s="366">
        <v>1.875</v>
      </c>
      <c r="H18" s="365">
        <v>13</v>
      </c>
      <c r="I18" s="366">
        <v>0.43333333333333302</v>
      </c>
      <c r="J18" s="365">
        <v>16</v>
      </c>
      <c r="K18" s="365"/>
      <c r="L18" s="365"/>
    </row>
    <row r="19" spans="1:12" s="360" customFormat="1" ht="30.4" customHeight="1">
      <c r="A19" s="532"/>
      <c r="B19" s="364" t="s">
        <v>179</v>
      </c>
      <c r="C19" s="365">
        <v>60</v>
      </c>
      <c r="D19" s="365">
        <v>62</v>
      </c>
      <c r="E19" s="365">
        <v>97</v>
      </c>
      <c r="F19" s="365">
        <v>217</v>
      </c>
      <c r="G19" s="366">
        <v>1.56451612903226</v>
      </c>
      <c r="H19" s="365">
        <v>51</v>
      </c>
      <c r="I19" s="366">
        <v>0.52577319587628901</v>
      </c>
      <c r="J19" s="365">
        <v>62</v>
      </c>
      <c r="K19" s="365"/>
      <c r="L19" s="365">
        <v>1</v>
      </c>
    </row>
    <row r="20" spans="1:12" s="360" customFormat="1" ht="26.65" customHeight="1">
      <c r="A20" s="533" t="s">
        <v>329</v>
      </c>
      <c r="B20" s="533"/>
      <c r="C20" s="367">
        <v>105</v>
      </c>
      <c r="D20" s="367">
        <v>108</v>
      </c>
      <c r="E20" s="367">
        <v>191</v>
      </c>
      <c r="F20" s="367">
        <v>430</v>
      </c>
      <c r="G20" s="368">
        <v>1.7685185185185199</v>
      </c>
      <c r="H20" s="367">
        <v>92</v>
      </c>
      <c r="I20" s="368">
        <v>0.48167539267015702</v>
      </c>
      <c r="J20" s="367">
        <v>108</v>
      </c>
      <c r="K20" s="367"/>
      <c r="L20" s="367">
        <v>2</v>
      </c>
    </row>
    <row r="21" spans="1:12" s="360" customFormat="1" ht="21" customHeight="1">
      <c r="G21" s="361"/>
      <c r="I21" s="361"/>
    </row>
    <row r="22" spans="1:12" s="360" customFormat="1" ht="30.95" customHeight="1">
      <c r="A22" s="530" t="s">
        <v>78</v>
      </c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</row>
    <row r="23" spans="1:12" s="360" customFormat="1" ht="20.25" customHeight="1">
      <c r="G23" s="361"/>
      <c r="I23" s="361"/>
    </row>
    <row r="24" spans="1:12" s="360" customFormat="1" ht="45.4" customHeight="1">
      <c r="A24" s="531" t="s">
        <v>331</v>
      </c>
      <c r="B24" s="531"/>
      <c r="C24" s="362" t="s">
        <v>640</v>
      </c>
      <c r="D24" s="362" t="s">
        <v>1</v>
      </c>
      <c r="E24" s="362" t="s">
        <v>273</v>
      </c>
      <c r="F24" s="362" t="s">
        <v>274</v>
      </c>
      <c r="G24" s="363" t="s">
        <v>275</v>
      </c>
      <c r="H24" s="362" t="s">
        <v>276</v>
      </c>
      <c r="I24" s="363" t="s">
        <v>277</v>
      </c>
      <c r="J24" s="362" t="s">
        <v>278</v>
      </c>
      <c r="K24" s="362" t="s">
        <v>279</v>
      </c>
      <c r="L24" s="362" t="s">
        <v>699</v>
      </c>
    </row>
    <row r="25" spans="1:12" s="360" customFormat="1" ht="30.4" customHeight="1">
      <c r="A25" s="532" t="s">
        <v>281</v>
      </c>
      <c r="B25" s="364" t="s">
        <v>612</v>
      </c>
      <c r="C25" s="365">
        <v>24</v>
      </c>
      <c r="D25" s="365">
        <v>24</v>
      </c>
      <c r="E25" s="365">
        <v>15</v>
      </c>
      <c r="F25" s="365">
        <v>62</v>
      </c>
      <c r="G25" s="366">
        <v>0.625</v>
      </c>
      <c r="H25" s="365">
        <v>14</v>
      </c>
      <c r="I25" s="366">
        <v>0.93333333333333302</v>
      </c>
      <c r="J25" s="365">
        <v>24</v>
      </c>
      <c r="K25" s="365"/>
      <c r="L25" s="365"/>
    </row>
    <row r="26" spans="1:12" s="360" customFormat="1" ht="30.4" customHeight="1">
      <c r="A26" s="532"/>
      <c r="B26" s="364" t="s">
        <v>614</v>
      </c>
      <c r="C26" s="365">
        <v>12</v>
      </c>
      <c r="D26" s="365">
        <v>12</v>
      </c>
      <c r="E26" s="365">
        <v>31</v>
      </c>
      <c r="F26" s="365">
        <v>81</v>
      </c>
      <c r="G26" s="366">
        <v>2.5833333333333299</v>
      </c>
      <c r="H26" s="365">
        <v>12</v>
      </c>
      <c r="I26" s="366">
        <v>0.38709677419354799</v>
      </c>
      <c r="J26" s="365">
        <v>12</v>
      </c>
      <c r="K26" s="365"/>
      <c r="L26" s="365"/>
    </row>
    <row r="27" spans="1:12" s="360" customFormat="1" ht="26.65" customHeight="1">
      <c r="A27" s="533" t="s">
        <v>331</v>
      </c>
      <c r="B27" s="533"/>
      <c r="C27" s="367">
        <v>36</v>
      </c>
      <c r="D27" s="367">
        <v>36</v>
      </c>
      <c r="E27" s="367">
        <v>46</v>
      </c>
      <c r="F27" s="367">
        <v>143</v>
      </c>
      <c r="G27" s="368">
        <v>1.2777777777777799</v>
      </c>
      <c r="H27" s="367">
        <v>26</v>
      </c>
      <c r="I27" s="368">
        <v>0.565217391304348</v>
      </c>
      <c r="J27" s="367">
        <v>36</v>
      </c>
      <c r="K27" s="367"/>
      <c r="L27" s="367"/>
    </row>
    <row r="28" spans="1:12" s="360" customFormat="1" ht="21" customHeight="1">
      <c r="G28" s="361"/>
      <c r="I28" s="361"/>
    </row>
    <row r="29" spans="1:12" s="360" customFormat="1" ht="30.95" customHeight="1">
      <c r="A29" s="530" t="s">
        <v>666</v>
      </c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</row>
    <row r="30" spans="1:12" s="360" customFormat="1" ht="20.25" customHeight="1">
      <c r="G30" s="361"/>
      <c r="I30" s="361"/>
    </row>
    <row r="31" spans="1:12" s="360" customFormat="1" ht="45.4" customHeight="1">
      <c r="A31" s="531" t="s">
        <v>325</v>
      </c>
      <c r="B31" s="531"/>
      <c r="C31" s="362" t="s">
        <v>640</v>
      </c>
      <c r="D31" s="362" t="s">
        <v>1</v>
      </c>
      <c r="E31" s="362" t="s">
        <v>273</v>
      </c>
      <c r="F31" s="362" t="s">
        <v>274</v>
      </c>
      <c r="G31" s="363" t="s">
        <v>275</v>
      </c>
      <c r="H31" s="362" t="s">
        <v>276</v>
      </c>
      <c r="I31" s="363" t="s">
        <v>277</v>
      </c>
      <c r="J31" s="362" t="s">
        <v>278</v>
      </c>
      <c r="K31" s="362" t="s">
        <v>279</v>
      </c>
      <c r="L31" s="362" t="s">
        <v>699</v>
      </c>
    </row>
    <row r="32" spans="1:12" s="360" customFormat="1" ht="30.4" customHeight="1">
      <c r="A32" s="532" t="s">
        <v>281</v>
      </c>
      <c r="B32" s="364" t="s">
        <v>615</v>
      </c>
      <c r="C32" s="365">
        <v>30</v>
      </c>
      <c r="D32" s="365">
        <v>32</v>
      </c>
      <c r="E32" s="365">
        <v>31</v>
      </c>
      <c r="F32" s="365">
        <v>119</v>
      </c>
      <c r="G32" s="366">
        <v>0.96875</v>
      </c>
      <c r="H32" s="365">
        <v>19</v>
      </c>
      <c r="I32" s="366">
        <v>0.61290322580645196</v>
      </c>
      <c r="J32" s="365">
        <v>32</v>
      </c>
      <c r="K32" s="365"/>
      <c r="L32" s="365"/>
    </row>
    <row r="33" spans="1:12" s="360" customFormat="1" ht="30.4" customHeight="1">
      <c r="A33" s="532"/>
      <c r="B33" s="364" t="s">
        <v>169</v>
      </c>
      <c r="C33" s="365">
        <v>15</v>
      </c>
      <c r="D33" s="365">
        <v>16</v>
      </c>
      <c r="E33" s="365">
        <v>31</v>
      </c>
      <c r="F33" s="365">
        <v>105</v>
      </c>
      <c r="G33" s="366">
        <v>1.9375</v>
      </c>
      <c r="H33" s="365">
        <v>15</v>
      </c>
      <c r="I33" s="366">
        <v>0.483870967741936</v>
      </c>
      <c r="J33" s="365">
        <v>16</v>
      </c>
      <c r="K33" s="365"/>
      <c r="L33" s="365"/>
    </row>
    <row r="34" spans="1:12" s="360" customFormat="1" ht="30.4" customHeight="1">
      <c r="A34" s="532"/>
      <c r="B34" s="364" t="s">
        <v>174</v>
      </c>
      <c r="C34" s="365">
        <v>30</v>
      </c>
      <c r="D34" s="365">
        <v>30</v>
      </c>
      <c r="E34" s="365">
        <v>24</v>
      </c>
      <c r="F34" s="365">
        <v>125</v>
      </c>
      <c r="G34" s="366">
        <v>0.8</v>
      </c>
      <c r="H34" s="365">
        <v>21</v>
      </c>
      <c r="I34" s="366">
        <v>0.875</v>
      </c>
      <c r="J34" s="365">
        <v>30</v>
      </c>
      <c r="K34" s="365"/>
      <c r="L34" s="365"/>
    </row>
    <row r="35" spans="1:12" s="360" customFormat="1" ht="30.4" customHeight="1">
      <c r="A35" s="532"/>
      <c r="B35" s="364" t="s">
        <v>177</v>
      </c>
      <c r="C35" s="365">
        <v>24</v>
      </c>
      <c r="D35" s="365">
        <v>25</v>
      </c>
      <c r="E35" s="365">
        <v>23</v>
      </c>
      <c r="F35" s="365">
        <v>86</v>
      </c>
      <c r="G35" s="366">
        <v>0.92</v>
      </c>
      <c r="H35" s="365">
        <v>18</v>
      </c>
      <c r="I35" s="366">
        <v>0.78260869565217395</v>
      </c>
      <c r="J35" s="365">
        <v>25</v>
      </c>
      <c r="K35" s="365"/>
      <c r="L35" s="365">
        <v>3</v>
      </c>
    </row>
    <row r="36" spans="1:12" s="360" customFormat="1" ht="30.4" customHeight="1">
      <c r="A36" s="532"/>
      <c r="B36" s="364" t="s">
        <v>610</v>
      </c>
      <c r="C36" s="365">
        <v>40</v>
      </c>
      <c r="D36" s="365">
        <v>40</v>
      </c>
      <c r="E36" s="365">
        <v>57</v>
      </c>
      <c r="F36" s="365">
        <v>142</v>
      </c>
      <c r="G36" s="366">
        <v>1.425</v>
      </c>
      <c r="H36" s="365">
        <v>30</v>
      </c>
      <c r="I36" s="366">
        <v>0.52631578947368396</v>
      </c>
      <c r="J36" s="365">
        <v>40</v>
      </c>
      <c r="K36" s="365"/>
      <c r="L36" s="365">
        <v>7</v>
      </c>
    </row>
    <row r="37" spans="1:12" s="360" customFormat="1" ht="30.4" customHeight="1">
      <c r="A37" s="532"/>
      <c r="B37" s="364" t="s">
        <v>179</v>
      </c>
      <c r="C37" s="365">
        <v>75</v>
      </c>
      <c r="D37" s="365">
        <v>79</v>
      </c>
      <c r="E37" s="365">
        <v>71</v>
      </c>
      <c r="F37" s="365">
        <v>216</v>
      </c>
      <c r="G37" s="366">
        <v>0.89873417721519</v>
      </c>
      <c r="H37" s="365">
        <v>60</v>
      </c>
      <c r="I37" s="366">
        <v>0.84507042253521103</v>
      </c>
      <c r="J37" s="365">
        <v>79</v>
      </c>
      <c r="K37" s="365"/>
      <c r="L37" s="365"/>
    </row>
    <row r="38" spans="1:12" s="360" customFormat="1" ht="30.4" customHeight="1">
      <c r="A38" s="532"/>
      <c r="B38" s="364" t="s">
        <v>161</v>
      </c>
      <c r="C38" s="365">
        <v>20</v>
      </c>
      <c r="D38" s="365">
        <v>20</v>
      </c>
      <c r="E38" s="365">
        <v>16</v>
      </c>
      <c r="F38" s="365">
        <v>60</v>
      </c>
      <c r="G38" s="366">
        <v>0.8</v>
      </c>
      <c r="H38" s="365">
        <v>10</v>
      </c>
      <c r="I38" s="366">
        <v>0.625</v>
      </c>
      <c r="J38" s="365">
        <v>20</v>
      </c>
      <c r="K38" s="365"/>
      <c r="L38" s="365">
        <v>1</v>
      </c>
    </row>
    <row r="39" spans="1:12" s="360" customFormat="1" ht="30.4" customHeight="1">
      <c r="A39" s="532" t="s">
        <v>282</v>
      </c>
      <c r="B39" s="364" t="s">
        <v>617</v>
      </c>
      <c r="C39" s="365">
        <v>5</v>
      </c>
      <c r="D39" s="365">
        <v>9</v>
      </c>
      <c r="E39" s="365">
        <v>5</v>
      </c>
      <c r="F39" s="365">
        <v>25</v>
      </c>
      <c r="G39" s="366">
        <v>0.55555555555555602</v>
      </c>
      <c r="H39" s="365">
        <v>4</v>
      </c>
      <c r="I39" s="366">
        <v>0.8</v>
      </c>
      <c r="J39" s="365">
        <v>9</v>
      </c>
      <c r="K39" s="365"/>
      <c r="L39" s="365"/>
    </row>
    <row r="40" spans="1:12" s="360" customFormat="1" ht="19.7" customHeight="1">
      <c r="A40" s="532"/>
      <c r="B40" s="364" t="s">
        <v>190</v>
      </c>
      <c r="C40" s="365">
        <v>10</v>
      </c>
      <c r="D40" s="365">
        <v>11</v>
      </c>
      <c r="E40" s="365">
        <v>14</v>
      </c>
      <c r="F40" s="365">
        <v>47</v>
      </c>
      <c r="G40" s="366">
        <v>1.27272727272727</v>
      </c>
      <c r="H40" s="365">
        <v>9</v>
      </c>
      <c r="I40" s="366">
        <v>0.64285714285714302</v>
      </c>
      <c r="J40" s="365">
        <v>11</v>
      </c>
      <c r="K40" s="365"/>
      <c r="L40" s="365"/>
    </row>
    <row r="41" spans="1:12" s="360" customFormat="1" ht="30.4" customHeight="1">
      <c r="A41" s="532"/>
      <c r="B41" s="364" t="s">
        <v>223</v>
      </c>
      <c r="C41" s="365">
        <v>15</v>
      </c>
      <c r="D41" s="365">
        <v>17</v>
      </c>
      <c r="E41" s="365">
        <v>31</v>
      </c>
      <c r="F41" s="365">
        <v>93</v>
      </c>
      <c r="G41" s="366">
        <v>1.8235294117647101</v>
      </c>
      <c r="H41" s="365">
        <v>16</v>
      </c>
      <c r="I41" s="366">
        <v>0.51612903225806495</v>
      </c>
      <c r="J41" s="365">
        <v>17</v>
      </c>
      <c r="K41" s="365"/>
      <c r="L41" s="365"/>
    </row>
    <row r="42" spans="1:12" s="360" customFormat="1" ht="19.7" customHeight="1">
      <c r="A42" s="532"/>
      <c r="B42" s="364" t="s">
        <v>208</v>
      </c>
      <c r="C42" s="365">
        <v>6</v>
      </c>
      <c r="D42" s="365">
        <v>6</v>
      </c>
      <c r="E42" s="365">
        <v>10</v>
      </c>
      <c r="F42" s="365">
        <v>73</v>
      </c>
      <c r="G42" s="366">
        <v>1.6666666666666701</v>
      </c>
      <c r="H42" s="365">
        <v>5</v>
      </c>
      <c r="I42" s="366">
        <v>0.5</v>
      </c>
      <c r="J42" s="365">
        <v>6</v>
      </c>
      <c r="K42" s="365"/>
      <c r="L42" s="365"/>
    </row>
    <row r="43" spans="1:12" s="360" customFormat="1" ht="30.4" customHeight="1">
      <c r="A43" s="532"/>
      <c r="B43" s="364" t="s">
        <v>209</v>
      </c>
      <c r="C43" s="365">
        <v>7</v>
      </c>
      <c r="D43" s="365">
        <v>8</v>
      </c>
      <c r="E43" s="365">
        <v>7</v>
      </c>
      <c r="F43" s="365">
        <v>42</v>
      </c>
      <c r="G43" s="366">
        <v>0.875</v>
      </c>
      <c r="H43" s="365">
        <v>5</v>
      </c>
      <c r="I43" s="366">
        <v>0.71428571428571397</v>
      </c>
      <c r="J43" s="365">
        <v>8</v>
      </c>
      <c r="K43" s="365"/>
      <c r="L43" s="365"/>
    </row>
    <row r="44" spans="1:12" s="360" customFormat="1" ht="30.4" customHeight="1">
      <c r="A44" s="532"/>
      <c r="B44" s="364" t="s">
        <v>210</v>
      </c>
      <c r="C44" s="365">
        <v>5</v>
      </c>
      <c r="D44" s="365">
        <v>5</v>
      </c>
      <c r="E44" s="365">
        <v>20</v>
      </c>
      <c r="F44" s="365">
        <v>71</v>
      </c>
      <c r="G44" s="366">
        <v>4</v>
      </c>
      <c r="H44" s="365">
        <v>4</v>
      </c>
      <c r="I44" s="366">
        <v>0.2</v>
      </c>
      <c r="J44" s="365">
        <v>5</v>
      </c>
      <c r="K44" s="365"/>
      <c r="L44" s="365"/>
    </row>
    <row r="45" spans="1:12" s="360" customFormat="1" ht="30.4" customHeight="1">
      <c r="A45" s="532" t="s">
        <v>283</v>
      </c>
      <c r="B45" s="364" t="s">
        <v>623</v>
      </c>
      <c r="C45" s="365">
        <v>7</v>
      </c>
      <c r="D45" s="365">
        <v>4</v>
      </c>
      <c r="E45" s="365">
        <v>3</v>
      </c>
      <c r="F45" s="365">
        <v>12</v>
      </c>
      <c r="G45" s="366">
        <v>0.75</v>
      </c>
      <c r="H45" s="365">
        <v>3</v>
      </c>
      <c r="I45" s="366">
        <v>1</v>
      </c>
      <c r="J45" s="365">
        <v>4</v>
      </c>
      <c r="K45" s="365"/>
      <c r="L45" s="365"/>
    </row>
    <row r="46" spans="1:12" s="360" customFormat="1" ht="30.4" customHeight="1">
      <c r="A46" s="532"/>
      <c r="B46" s="364" t="s">
        <v>236</v>
      </c>
      <c r="C46" s="365">
        <v>2</v>
      </c>
      <c r="D46" s="365">
        <v>2</v>
      </c>
      <c r="E46" s="365">
        <v>1</v>
      </c>
      <c r="F46" s="365">
        <v>10</v>
      </c>
      <c r="G46" s="366">
        <v>0.5</v>
      </c>
      <c r="H46" s="365">
        <v>1</v>
      </c>
      <c r="I46" s="366">
        <v>1</v>
      </c>
      <c r="J46" s="365">
        <v>2</v>
      </c>
      <c r="K46" s="365"/>
      <c r="L46" s="365">
        <v>1</v>
      </c>
    </row>
    <row r="47" spans="1:12" s="360" customFormat="1" ht="30.4" customHeight="1">
      <c r="A47" s="532"/>
      <c r="B47" s="364" t="s">
        <v>264</v>
      </c>
      <c r="C47" s="365">
        <v>15</v>
      </c>
      <c r="D47" s="365">
        <v>15</v>
      </c>
      <c r="E47" s="365">
        <v>8</v>
      </c>
      <c r="F47" s="365">
        <v>27</v>
      </c>
      <c r="G47" s="366">
        <v>0.53333333333333299</v>
      </c>
      <c r="H47" s="365">
        <v>8</v>
      </c>
      <c r="I47" s="366">
        <v>1</v>
      </c>
      <c r="J47" s="365">
        <v>15</v>
      </c>
      <c r="K47" s="365"/>
      <c r="L47" s="365"/>
    </row>
    <row r="48" spans="1:12" s="360" customFormat="1" ht="30.4" customHeight="1">
      <c r="A48" s="532"/>
      <c r="B48" s="364" t="s">
        <v>252</v>
      </c>
      <c r="C48" s="365">
        <v>4</v>
      </c>
      <c r="D48" s="365">
        <v>4</v>
      </c>
      <c r="E48" s="365">
        <v>2</v>
      </c>
      <c r="F48" s="365">
        <v>11</v>
      </c>
      <c r="G48" s="366">
        <v>0.5</v>
      </c>
      <c r="H48" s="365">
        <v>2</v>
      </c>
      <c r="I48" s="366">
        <v>1</v>
      </c>
      <c r="J48" s="365">
        <v>4</v>
      </c>
      <c r="K48" s="365"/>
      <c r="L48" s="365">
        <v>1</v>
      </c>
    </row>
    <row r="49" spans="1:12" s="360" customFormat="1" ht="30.4" customHeight="1">
      <c r="A49" s="532"/>
      <c r="B49" s="364" t="s">
        <v>253</v>
      </c>
      <c r="C49" s="365">
        <v>5</v>
      </c>
      <c r="D49" s="365">
        <v>5</v>
      </c>
      <c r="E49" s="365">
        <v>6</v>
      </c>
      <c r="F49" s="365">
        <v>13</v>
      </c>
      <c r="G49" s="366">
        <v>1.2</v>
      </c>
      <c r="H49" s="365">
        <v>5</v>
      </c>
      <c r="I49" s="366">
        <v>0.83333333333333304</v>
      </c>
      <c r="J49" s="365">
        <v>5</v>
      </c>
      <c r="K49" s="365"/>
      <c r="L49" s="365"/>
    </row>
    <row r="50" spans="1:12" s="360" customFormat="1" ht="30.4" customHeight="1">
      <c r="A50" s="532"/>
      <c r="B50" s="364" t="s">
        <v>254</v>
      </c>
      <c r="C50" s="365">
        <v>5</v>
      </c>
      <c r="D50" s="365">
        <v>5</v>
      </c>
      <c r="E50" s="365">
        <v>3</v>
      </c>
      <c r="F50" s="365">
        <v>15</v>
      </c>
      <c r="G50" s="366">
        <v>0.6</v>
      </c>
      <c r="H50" s="365">
        <v>2</v>
      </c>
      <c r="I50" s="366">
        <v>0.66666666666666696</v>
      </c>
      <c r="J50" s="365">
        <v>5</v>
      </c>
      <c r="K50" s="365"/>
      <c r="L50" s="365">
        <v>2</v>
      </c>
    </row>
    <row r="51" spans="1:12" s="360" customFormat="1" ht="26.65" customHeight="1">
      <c r="A51" s="533" t="s">
        <v>325</v>
      </c>
      <c r="B51" s="533"/>
      <c r="C51" s="367">
        <v>320</v>
      </c>
      <c r="D51" s="367">
        <v>333</v>
      </c>
      <c r="E51" s="367">
        <v>363</v>
      </c>
      <c r="F51" s="367">
        <v>1292</v>
      </c>
      <c r="G51" s="368">
        <v>1.0900900900900901</v>
      </c>
      <c r="H51" s="367">
        <v>237</v>
      </c>
      <c r="I51" s="368">
        <v>0.65289256198347101</v>
      </c>
      <c r="J51" s="367">
        <v>333</v>
      </c>
      <c r="K51" s="367"/>
      <c r="L51" s="367">
        <v>15</v>
      </c>
    </row>
    <row r="52" spans="1:12" s="360" customFormat="1" ht="4.3499999999999996" customHeight="1">
      <c r="G52" s="361"/>
      <c r="I52" s="361"/>
    </row>
    <row r="53" spans="1:12" s="360" customFormat="1" ht="4.3499999999999996" customHeight="1">
      <c r="G53" s="361"/>
      <c r="I53" s="361"/>
    </row>
    <row r="54" spans="1:12" s="360" customFormat="1" ht="30.95" customHeight="1">
      <c r="A54" s="530" t="s">
        <v>665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</row>
    <row r="55" spans="1:12" s="360" customFormat="1" ht="6.75" customHeight="1">
      <c r="G55" s="361"/>
      <c r="I55" s="361"/>
    </row>
    <row r="56" spans="1:12" s="360" customFormat="1" ht="45.4" customHeight="1">
      <c r="A56" s="531" t="s">
        <v>314</v>
      </c>
      <c r="B56" s="531"/>
      <c r="C56" s="362" t="s">
        <v>640</v>
      </c>
      <c r="D56" s="362" t="s">
        <v>1</v>
      </c>
      <c r="E56" s="362" t="s">
        <v>273</v>
      </c>
      <c r="F56" s="362" t="s">
        <v>274</v>
      </c>
      <c r="G56" s="363" t="s">
        <v>275</v>
      </c>
      <c r="H56" s="362" t="s">
        <v>276</v>
      </c>
      <c r="I56" s="363" t="s">
        <v>277</v>
      </c>
      <c r="J56" s="362" t="s">
        <v>278</v>
      </c>
      <c r="K56" s="362" t="s">
        <v>279</v>
      </c>
      <c r="L56" s="362" t="s">
        <v>699</v>
      </c>
    </row>
    <row r="57" spans="1:12" s="360" customFormat="1" ht="30.4" customHeight="1">
      <c r="A57" s="532" t="s">
        <v>281</v>
      </c>
      <c r="B57" s="364" t="s">
        <v>173</v>
      </c>
      <c r="C57" s="365">
        <v>28</v>
      </c>
      <c r="D57" s="365">
        <v>32</v>
      </c>
      <c r="E57" s="365">
        <v>53</v>
      </c>
      <c r="F57" s="365">
        <v>124</v>
      </c>
      <c r="G57" s="366">
        <v>1.65625</v>
      </c>
      <c r="H57" s="365">
        <v>29</v>
      </c>
      <c r="I57" s="366">
        <v>0.54716981132075504</v>
      </c>
      <c r="J57" s="365">
        <v>34</v>
      </c>
      <c r="K57" s="365"/>
      <c r="L57" s="365"/>
    </row>
    <row r="58" spans="1:12" s="360" customFormat="1" ht="30.4" customHeight="1">
      <c r="A58" s="532"/>
      <c r="B58" s="364" t="s">
        <v>177</v>
      </c>
      <c r="C58" s="365">
        <v>48</v>
      </c>
      <c r="D58" s="365">
        <v>46</v>
      </c>
      <c r="E58" s="365">
        <v>37</v>
      </c>
      <c r="F58" s="365">
        <v>127</v>
      </c>
      <c r="G58" s="366">
        <v>0.80434782608695699</v>
      </c>
      <c r="H58" s="365">
        <v>31</v>
      </c>
      <c r="I58" s="366">
        <v>0.83783783783783805</v>
      </c>
      <c r="J58" s="365">
        <v>46</v>
      </c>
      <c r="K58" s="365"/>
      <c r="L58" s="365">
        <v>2</v>
      </c>
    </row>
    <row r="59" spans="1:12" s="360" customFormat="1" ht="30.4" customHeight="1">
      <c r="A59" s="532" t="s">
        <v>282</v>
      </c>
      <c r="B59" s="364" t="s">
        <v>221</v>
      </c>
      <c r="C59" s="365">
        <v>9</v>
      </c>
      <c r="D59" s="365">
        <v>10</v>
      </c>
      <c r="E59" s="365">
        <v>6</v>
      </c>
      <c r="F59" s="365">
        <v>39</v>
      </c>
      <c r="G59" s="366">
        <v>0.6</v>
      </c>
      <c r="H59" s="365">
        <v>6</v>
      </c>
      <c r="I59" s="366">
        <v>1</v>
      </c>
      <c r="J59" s="365">
        <v>10</v>
      </c>
      <c r="K59" s="365"/>
      <c r="L59" s="365"/>
    </row>
    <row r="60" spans="1:12" s="360" customFormat="1" ht="19.7" customHeight="1">
      <c r="A60" s="532"/>
      <c r="B60" s="364" t="s">
        <v>190</v>
      </c>
      <c r="C60" s="365">
        <v>9</v>
      </c>
      <c r="D60" s="365">
        <v>10</v>
      </c>
      <c r="E60" s="365">
        <v>11</v>
      </c>
      <c r="F60" s="365">
        <v>54</v>
      </c>
      <c r="G60" s="366">
        <v>1.1000000000000001</v>
      </c>
      <c r="H60" s="365">
        <v>8</v>
      </c>
      <c r="I60" s="366">
        <v>0.72727272727272696</v>
      </c>
      <c r="J60" s="365">
        <v>10</v>
      </c>
      <c r="K60" s="365"/>
      <c r="L60" s="365"/>
    </row>
    <row r="61" spans="1:12" s="360" customFormat="1" ht="30.4" customHeight="1">
      <c r="A61" s="532"/>
      <c r="B61" s="364" t="s">
        <v>209</v>
      </c>
      <c r="C61" s="365">
        <v>4</v>
      </c>
      <c r="D61" s="365">
        <v>9</v>
      </c>
      <c r="E61" s="365">
        <v>7</v>
      </c>
      <c r="F61" s="365">
        <v>30</v>
      </c>
      <c r="G61" s="366">
        <v>0.77777777777777801</v>
      </c>
      <c r="H61" s="365">
        <v>6</v>
      </c>
      <c r="I61" s="366">
        <v>0.85714285714285698</v>
      </c>
      <c r="J61" s="365">
        <v>9</v>
      </c>
      <c r="K61" s="365"/>
      <c r="L61" s="365"/>
    </row>
    <row r="62" spans="1:12" s="360" customFormat="1" ht="30.4" customHeight="1">
      <c r="A62" s="532" t="s">
        <v>283</v>
      </c>
      <c r="B62" s="364" t="s">
        <v>263</v>
      </c>
      <c r="C62" s="365">
        <v>3</v>
      </c>
      <c r="D62" s="365">
        <v>1</v>
      </c>
      <c r="E62" s="365">
        <v>2</v>
      </c>
      <c r="F62" s="365">
        <v>12</v>
      </c>
      <c r="G62" s="366">
        <v>2</v>
      </c>
      <c r="H62" s="365"/>
      <c r="I62" s="366"/>
      <c r="J62" s="365">
        <v>1</v>
      </c>
      <c r="K62" s="365"/>
      <c r="L62" s="365">
        <v>3</v>
      </c>
    </row>
    <row r="63" spans="1:12" s="360" customFormat="1" ht="30.4" customHeight="1">
      <c r="A63" s="532"/>
      <c r="B63" s="364" t="s">
        <v>236</v>
      </c>
      <c r="C63" s="365">
        <v>3</v>
      </c>
      <c r="D63" s="365">
        <v>3</v>
      </c>
      <c r="E63" s="365">
        <v>2</v>
      </c>
      <c r="F63" s="365">
        <v>10</v>
      </c>
      <c r="G63" s="366">
        <v>0.66666666666666696</v>
      </c>
      <c r="H63" s="365">
        <v>2</v>
      </c>
      <c r="I63" s="366">
        <v>1</v>
      </c>
      <c r="J63" s="365">
        <v>3</v>
      </c>
      <c r="K63" s="365"/>
      <c r="L63" s="365">
        <v>1</v>
      </c>
    </row>
    <row r="64" spans="1:12" s="360" customFormat="1" ht="30.4" customHeight="1">
      <c r="A64" s="532"/>
      <c r="B64" s="364" t="s">
        <v>253</v>
      </c>
      <c r="C64" s="365">
        <v>8</v>
      </c>
      <c r="D64" s="365">
        <v>4</v>
      </c>
      <c r="E64" s="365">
        <v>2</v>
      </c>
      <c r="F64" s="365">
        <v>7</v>
      </c>
      <c r="G64" s="366">
        <v>0.5</v>
      </c>
      <c r="H64" s="365">
        <v>2</v>
      </c>
      <c r="I64" s="366">
        <v>1</v>
      </c>
      <c r="J64" s="365">
        <v>4</v>
      </c>
      <c r="K64" s="365"/>
      <c r="L64" s="365">
        <v>2</v>
      </c>
    </row>
    <row r="65" spans="1:12" s="360" customFormat="1" ht="26.65" customHeight="1">
      <c r="A65" s="533" t="s">
        <v>314</v>
      </c>
      <c r="B65" s="533"/>
      <c r="C65" s="367">
        <v>112</v>
      </c>
      <c r="D65" s="367">
        <v>115</v>
      </c>
      <c r="E65" s="367">
        <v>120</v>
      </c>
      <c r="F65" s="367">
        <v>403</v>
      </c>
      <c r="G65" s="368">
        <v>1.0434782608695701</v>
      </c>
      <c r="H65" s="367">
        <v>84</v>
      </c>
      <c r="I65" s="368">
        <v>0.7</v>
      </c>
      <c r="J65" s="367">
        <v>117</v>
      </c>
      <c r="K65" s="367"/>
      <c r="L65" s="367">
        <v>8</v>
      </c>
    </row>
    <row r="66" spans="1:12" s="360" customFormat="1" ht="6.75" customHeight="1">
      <c r="G66" s="361"/>
      <c r="I66" s="361"/>
    </row>
    <row r="67" spans="1:12" s="360" customFormat="1" ht="45.4" customHeight="1">
      <c r="A67" s="531" t="s">
        <v>321</v>
      </c>
      <c r="B67" s="531"/>
      <c r="C67" s="362" t="s">
        <v>640</v>
      </c>
      <c r="D67" s="362" t="s">
        <v>1</v>
      </c>
      <c r="E67" s="362" t="s">
        <v>273</v>
      </c>
      <c r="F67" s="362" t="s">
        <v>274</v>
      </c>
      <c r="G67" s="363" t="s">
        <v>275</v>
      </c>
      <c r="H67" s="362" t="s">
        <v>276</v>
      </c>
      <c r="I67" s="363" t="s">
        <v>277</v>
      </c>
      <c r="J67" s="362" t="s">
        <v>278</v>
      </c>
      <c r="K67" s="362" t="s">
        <v>279</v>
      </c>
      <c r="L67" s="362" t="s">
        <v>699</v>
      </c>
    </row>
    <row r="68" spans="1:12" s="360" customFormat="1" ht="30.4" customHeight="1">
      <c r="A68" s="532" t="s">
        <v>281</v>
      </c>
      <c r="B68" s="364" t="s">
        <v>171</v>
      </c>
      <c r="C68" s="365">
        <v>24</v>
      </c>
      <c r="D68" s="365">
        <v>25</v>
      </c>
      <c r="E68" s="365">
        <v>27</v>
      </c>
      <c r="F68" s="365">
        <v>45</v>
      </c>
      <c r="G68" s="366">
        <v>1.08</v>
      </c>
      <c r="H68" s="365">
        <v>22</v>
      </c>
      <c r="I68" s="366">
        <v>0.81481481481481499</v>
      </c>
      <c r="J68" s="365">
        <v>22</v>
      </c>
      <c r="K68" s="365"/>
      <c r="L68" s="365"/>
    </row>
    <row r="69" spans="1:12" s="360" customFormat="1" ht="41.1" customHeight="1">
      <c r="A69" s="532"/>
      <c r="B69" s="364" t="s">
        <v>139</v>
      </c>
      <c r="C69" s="365">
        <v>10</v>
      </c>
      <c r="D69" s="365">
        <v>12</v>
      </c>
      <c r="E69" s="365">
        <v>4</v>
      </c>
      <c r="F69" s="365">
        <v>29</v>
      </c>
      <c r="G69" s="366">
        <v>0.33333333333333298</v>
      </c>
      <c r="H69" s="365">
        <v>4</v>
      </c>
      <c r="I69" s="366">
        <v>1</v>
      </c>
      <c r="J69" s="365">
        <v>6</v>
      </c>
      <c r="K69" s="365">
        <v>6</v>
      </c>
      <c r="L69" s="365">
        <v>2</v>
      </c>
    </row>
    <row r="70" spans="1:12" s="360" customFormat="1" ht="30.4" customHeight="1">
      <c r="A70" s="532"/>
      <c r="B70" s="364" t="s">
        <v>174</v>
      </c>
      <c r="C70" s="365">
        <v>30</v>
      </c>
      <c r="D70" s="365">
        <v>33</v>
      </c>
      <c r="E70" s="365">
        <v>21</v>
      </c>
      <c r="F70" s="365">
        <v>79</v>
      </c>
      <c r="G70" s="366">
        <v>0.63636363636363602</v>
      </c>
      <c r="H70" s="365">
        <v>20</v>
      </c>
      <c r="I70" s="366">
        <v>0.952380952380952</v>
      </c>
      <c r="J70" s="365">
        <v>28</v>
      </c>
      <c r="K70" s="365">
        <v>2</v>
      </c>
      <c r="L70" s="365">
        <v>4</v>
      </c>
    </row>
    <row r="71" spans="1:12" s="360" customFormat="1" ht="30.4" customHeight="1">
      <c r="A71" s="532"/>
      <c r="B71" s="364" t="s">
        <v>610</v>
      </c>
      <c r="C71" s="365">
        <v>30</v>
      </c>
      <c r="D71" s="365">
        <v>26</v>
      </c>
      <c r="E71" s="365">
        <v>17</v>
      </c>
      <c r="F71" s="365">
        <v>78</v>
      </c>
      <c r="G71" s="366">
        <v>0.65384615384615397</v>
      </c>
      <c r="H71" s="365">
        <v>14</v>
      </c>
      <c r="I71" s="366">
        <v>0.82352941176470595</v>
      </c>
      <c r="J71" s="365">
        <v>26</v>
      </c>
      <c r="K71" s="365"/>
      <c r="L71" s="365">
        <v>5</v>
      </c>
    </row>
    <row r="72" spans="1:12" s="360" customFormat="1" ht="41.1" customHeight="1">
      <c r="A72" s="532"/>
      <c r="B72" s="364" t="s">
        <v>613</v>
      </c>
      <c r="C72" s="365">
        <v>60</v>
      </c>
      <c r="D72" s="365">
        <v>54</v>
      </c>
      <c r="E72" s="365">
        <v>56</v>
      </c>
      <c r="F72" s="365">
        <v>161</v>
      </c>
      <c r="G72" s="366">
        <v>1.0370370370370401</v>
      </c>
      <c r="H72" s="365">
        <v>41</v>
      </c>
      <c r="I72" s="366">
        <v>0.73214285714285698</v>
      </c>
      <c r="J72" s="365">
        <v>54</v>
      </c>
      <c r="K72" s="365"/>
      <c r="L72" s="365">
        <v>8</v>
      </c>
    </row>
    <row r="73" spans="1:12" s="360" customFormat="1" ht="19.7" customHeight="1">
      <c r="A73" s="532" t="s">
        <v>282</v>
      </c>
      <c r="B73" s="364" t="s">
        <v>189</v>
      </c>
      <c r="C73" s="365">
        <v>24</v>
      </c>
      <c r="D73" s="365">
        <v>24</v>
      </c>
      <c r="E73" s="365">
        <v>36</v>
      </c>
      <c r="F73" s="365">
        <v>63</v>
      </c>
      <c r="G73" s="366">
        <v>1.5</v>
      </c>
      <c r="H73" s="365">
        <v>18</v>
      </c>
      <c r="I73" s="366">
        <v>0.5</v>
      </c>
      <c r="J73" s="365">
        <v>19</v>
      </c>
      <c r="K73" s="365"/>
      <c r="L73" s="365"/>
    </row>
    <row r="74" spans="1:12" s="360" customFormat="1" ht="30.4" customHeight="1">
      <c r="A74" s="532"/>
      <c r="B74" s="364" t="s">
        <v>222</v>
      </c>
      <c r="C74" s="365">
        <v>24</v>
      </c>
      <c r="D74" s="365">
        <v>25</v>
      </c>
      <c r="E74" s="365">
        <v>26</v>
      </c>
      <c r="F74" s="365">
        <v>48</v>
      </c>
      <c r="G74" s="366">
        <v>1.04</v>
      </c>
      <c r="H74" s="365">
        <v>20</v>
      </c>
      <c r="I74" s="366">
        <v>0.76923076923076905</v>
      </c>
      <c r="J74" s="365">
        <v>22</v>
      </c>
      <c r="K74" s="365"/>
      <c r="L74" s="365"/>
    </row>
    <row r="75" spans="1:12" s="360" customFormat="1" ht="19.7" customHeight="1">
      <c r="A75" s="532"/>
      <c r="B75" s="364" t="s">
        <v>191</v>
      </c>
      <c r="C75" s="365">
        <v>13</v>
      </c>
      <c r="D75" s="365">
        <v>13</v>
      </c>
      <c r="E75" s="365">
        <v>10</v>
      </c>
      <c r="F75" s="365">
        <v>65</v>
      </c>
      <c r="G75" s="366">
        <v>0.76923076923076905</v>
      </c>
      <c r="H75" s="365">
        <v>6</v>
      </c>
      <c r="I75" s="366">
        <v>0.6</v>
      </c>
      <c r="J75" s="365">
        <v>13</v>
      </c>
      <c r="K75" s="365"/>
      <c r="L75" s="365"/>
    </row>
    <row r="76" spans="1:12" s="360" customFormat="1" ht="30.4" customHeight="1">
      <c r="A76" s="532"/>
      <c r="B76" s="364" t="s">
        <v>197</v>
      </c>
      <c r="C76" s="365">
        <v>7</v>
      </c>
      <c r="D76" s="365">
        <v>8</v>
      </c>
      <c r="E76" s="365">
        <v>7</v>
      </c>
      <c r="F76" s="365">
        <v>29</v>
      </c>
      <c r="G76" s="366">
        <v>0.875</v>
      </c>
      <c r="H76" s="365">
        <v>6</v>
      </c>
      <c r="I76" s="366">
        <v>0.85714285714285698</v>
      </c>
      <c r="J76" s="365">
        <v>8</v>
      </c>
      <c r="K76" s="365"/>
      <c r="L76" s="365"/>
    </row>
    <row r="77" spans="1:12" s="360" customFormat="1" ht="19.7" customHeight="1">
      <c r="A77" s="532"/>
      <c r="B77" s="364" t="s">
        <v>201</v>
      </c>
      <c r="C77" s="365">
        <v>10</v>
      </c>
      <c r="D77" s="365">
        <v>11</v>
      </c>
      <c r="E77" s="365">
        <v>8</v>
      </c>
      <c r="F77" s="365">
        <v>27</v>
      </c>
      <c r="G77" s="366">
        <v>0.72727272727272696</v>
      </c>
      <c r="H77" s="365">
        <v>5</v>
      </c>
      <c r="I77" s="366">
        <v>0.625</v>
      </c>
      <c r="J77" s="365">
        <v>11</v>
      </c>
      <c r="K77" s="365"/>
      <c r="L77" s="365"/>
    </row>
    <row r="78" spans="1:12" s="360" customFormat="1" ht="30.4" customHeight="1">
      <c r="A78" s="532"/>
      <c r="B78" s="364" t="s">
        <v>227</v>
      </c>
      <c r="C78" s="365">
        <v>4</v>
      </c>
      <c r="D78" s="365">
        <v>12</v>
      </c>
      <c r="E78" s="365">
        <v>7</v>
      </c>
      <c r="F78" s="365">
        <v>39</v>
      </c>
      <c r="G78" s="366">
        <v>0.58333333333333304</v>
      </c>
      <c r="H78" s="365">
        <v>7</v>
      </c>
      <c r="I78" s="366">
        <v>1</v>
      </c>
      <c r="J78" s="365">
        <v>12</v>
      </c>
      <c r="K78" s="365"/>
      <c r="L78" s="365"/>
    </row>
    <row r="79" spans="1:12" s="360" customFormat="1" ht="30.4" customHeight="1">
      <c r="A79" s="532" t="s">
        <v>283</v>
      </c>
      <c r="B79" s="364" t="s">
        <v>232</v>
      </c>
      <c r="C79" s="365">
        <v>3</v>
      </c>
      <c r="D79" s="365">
        <v>2</v>
      </c>
      <c r="E79" s="365">
        <v>1</v>
      </c>
      <c r="F79" s="365">
        <v>6</v>
      </c>
      <c r="G79" s="366">
        <v>0.5</v>
      </c>
      <c r="H79" s="365">
        <v>1</v>
      </c>
      <c r="I79" s="366">
        <v>1</v>
      </c>
      <c r="J79" s="365">
        <v>2</v>
      </c>
      <c r="K79" s="365"/>
      <c r="L79" s="365">
        <v>3</v>
      </c>
    </row>
    <row r="80" spans="1:12" s="360" customFormat="1" ht="30.4" customHeight="1">
      <c r="A80" s="532"/>
      <c r="B80" s="364" t="s">
        <v>237</v>
      </c>
      <c r="C80" s="365">
        <v>2</v>
      </c>
      <c r="D80" s="365">
        <v>2</v>
      </c>
      <c r="E80" s="365">
        <v>3</v>
      </c>
      <c r="F80" s="365">
        <v>14</v>
      </c>
      <c r="G80" s="366">
        <v>1.5</v>
      </c>
      <c r="H80" s="365">
        <v>2</v>
      </c>
      <c r="I80" s="366">
        <v>0.66666666666666696</v>
      </c>
      <c r="J80" s="365">
        <v>2</v>
      </c>
      <c r="K80" s="365"/>
      <c r="L80" s="365">
        <v>3</v>
      </c>
    </row>
    <row r="81" spans="1:12" s="360" customFormat="1" ht="30.4" customHeight="1">
      <c r="A81" s="532"/>
      <c r="B81" s="364" t="s">
        <v>620</v>
      </c>
      <c r="C81" s="365">
        <v>2</v>
      </c>
      <c r="D81" s="365">
        <v>2</v>
      </c>
      <c r="E81" s="365">
        <v>4</v>
      </c>
      <c r="F81" s="365">
        <v>6</v>
      </c>
      <c r="G81" s="366">
        <v>2</v>
      </c>
      <c r="H81" s="365">
        <v>2</v>
      </c>
      <c r="I81" s="366">
        <v>0.5</v>
      </c>
      <c r="J81" s="365">
        <v>2</v>
      </c>
      <c r="K81" s="365"/>
      <c r="L81" s="365"/>
    </row>
    <row r="82" spans="1:12" s="360" customFormat="1" ht="30.4" customHeight="1">
      <c r="A82" s="532"/>
      <c r="B82" s="364" t="s">
        <v>268</v>
      </c>
      <c r="C82" s="365">
        <v>8</v>
      </c>
      <c r="D82" s="365">
        <v>2</v>
      </c>
      <c r="E82" s="365">
        <v>1</v>
      </c>
      <c r="F82" s="365">
        <v>6</v>
      </c>
      <c r="G82" s="366">
        <v>0.5</v>
      </c>
      <c r="H82" s="365">
        <v>1</v>
      </c>
      <c r="I82" s="366">
        <v>1</v>
      </c>
      <c r="J82" s="365">
        <v>2</v>
      </c>
      <c r="K82" s="365"/>
      <c r="L82" s="365"/>
    </row>
    <row r="83" spans="1:12" s="360" customFormat="1" ht="26.65" customHeight="1">
      <c r="A83" s="533" t="s">
        <v>321</v>
      </c>
      <c r="B83" s="533"/>
      <c r="C83" s="367">
        <v>251</v>
      </c>
      <c r="D83" s="367">
        <v>251</v>
      </c>
      <c r="E83" s="367">
        <v>228</v>
      </c>
      <c r="F83" s="367">
        <v>695</v>
      </c>
      <c r="G83" s="368">
        <v>0.90836653386454203</v>
      </c>
      <c r="H83" s="367">
        <v>169</v>
      </c>
      <c r="I83" s="368">
        <v>0.74122807017543901</v>
      </c>
      <c r="J83" s="367">
        <v>229</v>
      </c>
      <c r="K83" s="367">
        <v>8</v>
      </c>
      <c r="L83" s="367">
        <v>25</v>
      </c>
    </row>
    <row r="84" spans="1:12" s="360" customFormat="1" ht="4.3499999999999996" customHeight="1">
      <c r="G84" s="361"/>
      <c r="I84" s="361"/>
    </row>
    <row r="85" spans="1:12" s="360" customFormat="1" ht="30.95" customHeight="1">
      <c r="A85" s="530" t="s">
        <v>664</v>
      </c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</row>
    <row r="86" spans="1:12" s="360" customFormat="1" ht="20.25" customHeight="1">
      <c r="G86" s="361"/>
      <c r="I86" s="361"/>
    </row>
    <row r="87" spans="1:12" s="360" customFormat="1" ht="45.4" customHeight="1">
      <c r="A87" s="531" t="s">
        <v>319</v>
      </c>
      <c r="B87" s="531"/>
      <c r="C87" s="362" t="s">
        <v>640</v>
      </c>
      <c r="D87" s="362" t="s">
        <v>1</v>
      </c>
      <c r="E87" s="362" t="s">
        <v>273</v>
      </c>
      <c r="F87" s="362" t="s">
        <v>274</v>
      </c>
      <c r="G87" s="363" t="s">
        <v>275</v>
      </c>
      <c r="H87" s="362" t="s">
        <v>276</v>
      </c>
      <c r="I87" s="363" t="s">
        <v>277</v>
      </c>
      <c r="J87" s="362" t="s">
        <v>278</v>
      </c>
      <c r="K87" s="362" t="s">
        <v>279</v>
      </c>
      <c r="L87" s="362" t="s">
        <v>699</v>
      </c>
    </row>
    <row r="88" spans="1:12" s="360" customFormat="1" ht="30.4" customHeight="1">
      <c r="A88" s="532" t="s">
        <v>281</v>
      </c>
      <c r="B88" s="364" t="s">
        <v>174</v>
      </c>
      <c r="C88" s="365">
        <v>15</v>
      </c>
      <c r="D88" s="365">
        <v>17</v>
      </c>
      <c r="E88" s="365">
        <v>16</v>
      </c>
      <c r="F88" s="365">
        <v>55</v>
      </c>
      <c r="G88" s="366">
        <v>0.94117647058823495</v>
      </c>
      <c r="H88" s="365">
        <v>15</v>
      </c>
      <c r="I88" s="366">
        <v>0.9375</v>
      </c>
      <c r="J88" s="365">
        <v>17</v>
      </c>
      <c r="K88" s="365"/>
      <c r="L88" s="365"/>
    </row>
    <row r="89" spans="1:12" s="360" customFormat="1" ht="30.4" customHeight="1">
      <c r="A89" s="532"/>
      <c r="B89" s="364" t="s">
        <v>179</v>
      </c>
      <c r="C89" s="365">
        <v>60</v>
      </c>
      <c r="D89" s="365">
        <v>63</v>
      </c>
      <c r="E89" s="365">
        <v>55</v>
      </c>
      <c r="F89" s="365">
        <v>96</v>
      </c>
      <c r="G89" s="366">
        <v>0.87301587301587302</v>
      </c>
      <c r="H89" s="365">
        <v>55</v>
      </c>
      <c r="I89" s="366">
        <v>1</v>
      </c>
      <c r="J89" s="365">
        <v>61</v>
      </c>
      <c r="K89" s="365"/>
      <c r="L89" s="365"/>
    </row>
    <row r="90" spans="1:12" s="360" customFormat="1" ht="30.4" customHeight="1">
      <c r="A90" s="364" t="s">
        <v>282</v>
      </c>
      <c r="B90" s="364" t="s">
        <v>223</v>
      </c>
      <c r="C90" s="365">
        <v>10</v>
      </c>
      <c r="D90" s="365">
        <v>12</v>
      </c>
      <c r="E90" s="365">
        <v>10</v>
      </c>
      <c r="F90" s="365">
        <v>35</v>
      </c>
      <c r="G90" s="366">
        <v>0.83333333333333304</v>
      </c>
      <c r="H90" s="365">
        <v>10</v>
      </c>
      <c r="I90" s="366">
        <v>1</v>
      </c>
      <c r="J90" s="365">
        <v>12</v>
      </c>
      <c r="K90" s="365"/>
      <c r="L90" s="365"/>
    </row>
    <row r="91" spans="1:12" s="360" customFormat="1" ht="30.4" customHeight="1">
      <c r="A91" s="364" t="s">
        <v>283</v>
      </c>
      <c r="B91" s="364" t="s">
        <v>264</v>
      </c>
      <c r="C91" s="365">
        <v>5</v>
      </c>
      <c r="D91" s="365">
        <v>5</v>
      </c>
      <c r="E91" s="365">
        <v>7</v>
      </c>
      <c r="F91" s="365">
        <v>7</v>
      </c>
      <c r="G91" s="366">
        <v>1.4</v>
      </c>
      <c r="H91" s="365">
        <v>5</v>
      </c>
      <c r="I91" s="366">
        <v>0.71428571428571397</v>
      </c>
      <c r="J91" s="365">
        <v>5</v>
      </c>
      <c r="K91" s="365"/>
      <c r="L91" s="365"/>
    </row>
    <row r="92" spans="1:12" s="360" customFormat="1" ht="26.65" customHeight="1">
      <c r="A92" s="533" t="s">
        <v>319</v>
      </c>
      <c r="B92" s="533"/>
      <c r="C92" s="367">
        <v>90</v>
      </c>
      <c r="D92" s="367">
        <v>97</v>
      </c>
      <c r="E92" s="367">
        <v>88</v>
      </c>
      <c r="F92" s="367">
        <v>193</v>
      </c>
      <c r="G92" s="368">
        <v>0.90721649484536104</v>
      </c>
      <c r="H92" s="367">
        <v>85</v>
      </c>
      <c r="I92" s="368">
        <v>0.96590909090909105</v>
      </c>
      <c r="J92" s="367">
        <v>95</v>
      </c>
      <c r="K92" s="367"/>
      <c r="L92" s="367"/>
    </row>
    <row r="93" spans="1:12" s="360" customFormat="1" ht="4.3499999999999996" customHeight="1">
      <c r="G93" s="361"/>
      <c r="I93" s="361"/>
    </row>
    <row r="94" spans="1:12" s="360" customFormat="1" ht="30.95" customHeight="1">
      <c r="A94" s="530" t="s">
        <v>663</v>
      </c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</row>
    <row r="95" spans="1:12" s="360" customFormat="1" ht="20.25" customHeight="1">
      <c r="G95" s="361"/>
      <c r="I95" s="361"/>
    </row>
    <row r="96" spans="1:12" s="360" customFormat="1" ht="45.4" customHeight="1">
      <c r="A96" s="531" t="s">
        <v>320</v>
      </c>
      <c r="B96" s="531"/>
      <c r="C96" s="362" t="s">
        <v>640</v>
      </c>
      <c r="D96" s="362" t="s">
        <v>1</v>
      </c>
      <c r="E96" s="362" t="s">
        <v>273</v>
      </c>
      <c r="F96" s="362" t="s">
        <v>274</v>
      </c>
      <c r="G96" s="363" t="s">
        <v>275</v>
      </c>
      <c r="H96" s="362" t="s">
        <v>276</v>
      </c>
      <c r="I96" s="363" t="s">
        <v>277</v>
      </c>
      <c r="J96" s="362" t="s">
        <v>278</v>
      </c>
      <c r="K96" s="362" t="s">
        <v>279</v>
      </c>
      <c r="L96" s="362" t="s">
        <v>699</v>
      </c>
    </row>
    <row r="97" spans="1:12" s="360" customFormat="1" ht="41.1" customHeight="1">
      <c r="A97" s="532" t="s">
        <v>281</v>
      </c>
      <c r="B97" s="364" t="s">
        <v>613</v>
      </c>
      <c r="C97" s="365">
        <v>48</v>
      </c>
      <c r="D97" s="365">
        <v>48</v>
      </c>
      <c r="E97" s="365">
        <v>55</v>
      </c>
      <c r="F97" s="365">
        <v>156</v>
      </c>
      <c r="G97" s="366">
        <v>1.1458333333333299</v>
      </c>
      <c r="H97" s="365">
        <v>42</v>
      </c>
      <c r="I97" s="366">
        <v>0.763636363636364</v>
      </c>
      <c r="J97" s="365">
        <v>48</v>
      </c>
      <c r="K97" s="365"/>
      <c r="L97" s="365"/>
    </row>
    <row r="98" spans="1:12" s="360" customFormat="1" ht="19.7" customHeight="1">
      <c r="A98" s="532"/>
      <c r="B98" s="364" t="s">
        <v>181</v>
      </c>
      <c r="C98" s="365">
        <v>15</v>
      </c>
      <c r="D98" s="365">
        <v>15</v>
      </c>
      <c r="E98" s="365">
        <v>21</v>
      </c>
      <c r="F98" s="365">
        <v>44</v>
      </c>
      <c r="G98" s="366">
        <v>1.4</v>
      </c>
      <c r="H98" s="365">
        <v>13</v>
      </c>
      <c r="I98" s="366">
        <v>0.61904761904761896</v>
      </c>
      <c r="J98" s="365">
        <v>15</v>
      </c>
      <c r="K98" s="365"/>
      <c r="L98" s="365"/>
    </row>
    <row r="99" spans="1:12" s="360" customFormat="1" ht="30.4" customHeight="1">
      <c r="A99" s="532" t="s">
        <v>282</v>
      </c>
      <c r="B99" s="364" t="s">
        <v>195</v>
      </c>
      <c r="C99" s="365">
        <v>8</v>
      </c>
      <c r="D99" s="365">
        <v>8</v>
      </c>
      <c r="E99" s="365">
        <v>19</v>
      </c>
      <c r="F99" s="365">
        <v>53</v>
      </c>
      <c r="G99" s="366">
        <v>2.375</v>
      </c>
      <c r="H99" s="365">
        <v>8</v>
      </c>
      <c r="I99" s="366">
        <v>0.42105263157894701</v>
      </c>
      <c r="J99" s="365">
        <v>8</v>
      </c>
      <c r="K99" s="365"/>
      <c r="L99" s="365"/>
    </row>
    <row r="100" spans="1:12" s="360" customFormat="1" ht="19.7" customHeight="1">
      <c r="A100" s="532"/>
      <c r="B100" s="364" t="s">
        <v>196</v>
      </c>
      <c r="C100" s="365">
        <v>6</v>
      </c>
      <c r="D100" s="365">
        <v>11</v>
      </c>
      <c r="E100" s="365">
        <v>8</v>
      </c>
      <c r="F100" s="365">
        <v>32</v>
      </c>
      <c r="G100" s="366">
        <v>0.72727272727272696</v>
      </c>
      <c r="H100" s="365">
        <v>6</v>
      </c>
      <c r="I100" s="366">
        <v>0.75</v>
      </c>
      <c r="J100" s="365">
        <v>11</v>
      </c>
      <c r="K100" s="365"/>
      <c r="L100" s="365"/>
    </row>
    <row r="101" spans="1:12" s="360" customFormat="1" ht="30.4" customHeight="1">
      <c r="A101" s="532"/>
      <c r="B101" s="364" t="s">
        <v>209</v>
      </c>
      <c r="C101" s="365">
        <v>8</v>
      </c>
      <c r="D101" s="365">
        <v>11</v>
      </c>
      <c r="E101" s="365">
        <v>13</v>
      </c>
      <c r="F101" s="365">
        <v>32</v>
      </c>
      <c r="G101" s="366">
        <v>1.1818181818181801</v>
      </c>
      <c r="H101" s="365">
        <v>10</v>
      </c>
      <c r="I101" s="366">
        <v>0.76923076923076905</v>
      </c>
      <c r="J101" s="365">
        <v>11</v>
      </c>
      <c r="K101" s="365"/>
      <c r="L101" s="365"/>
    </row>
    <row r="102" spans="1:12" s="360" customFormat="1" ht="30.4" customHeight="1">
      <c r="A102" s="532" t="s">
        <v>283</v>
      </c>
      <c r="B102" s="364" t="s">
        <v>618</v>
      </c>
      <c r="C102" s="365">
        <v>4</v>
      </c>
      <c r="D102" s="365">
        <v>4</v>
      </c>
      <c r="E102" s="365">
        <v>5</v>
      </c>
      <c r="F102" s="365">
        <v>9</v>
      </c>
      <c r="G102" s="366">
        <v>1.25</v>
      </c>
      <c r="H102" s="365">
        <v>4</v>
      </c>
      <c r="I102" s="366">
        <v>0.8</v>
      </c>
      <c r="J102" s="365">
        <v>4</v>
      </c>
      <c r="K102" s="365"/>
      <c r="L102" s="365"/>
    </row>
    <row r="103" spans="1:12" s="360" customFormat="1" ht="30.4" customHeight="1">
      <c r="A103" s="532"/>
      <c r="B103" s="364" t="s">
        <v>240</v>
      </c>
      <c r="C103" s="365">
        <v>6</v>
      </c>
      <c r="D103" s="365">
        <v>1</v>
      </c>
      <c r="E103" s="365"/>
      <c r="F103" s="365">
        <v>3</v>
      </c>
      <c r="G103" s="366"/>
      <c r="H103" s="365"/>
      <c r="I103" s="366"/>
      <c r="J103" s="365">
        <v>1</v>
      </c>
      <c r="K103" s="365"/>
      <c r="L103" s="365"/>
    </row>
    <row r="104" spans="1:12" s="360" customFormat="1" ht="30.4" customHeight="1">
      <c r="A104" s="532"/>
      <c r="B104" s="364" t="s">
        <v>253</v>
      </c>
      <c r="C104" s="365">
        <v>4</v>
      </c>
      <c r="D104" s="365">
        <v>1</v>
      </c>
      <c r="E104" s="365"/>
      <c r="F104" s="365">
        <v>12</v>
      </c>
      <c r="G104" s="366"/>
      <c r="H104" s="365"/>
      <c r="I104" s="366"/>
      <c r="J104" s="365"/>
      <c r="K104" s="365">
        <v>1</v>
      </c>
      <c r="L104" s="365"/>
    </row>
    <row r="105" spans="1:12" s="360" customFormat="1" ht="26.65" customHeight="1">
      <c r="A105" s="533" t="s">
        <v>320</v>
      </c>
      <c r="B105" s="533"/>
      <c r="C105" s="367">
        <v>99</v>
      </c>
      <c r="D105" s="367">
        <v>99</v>
      </c>
      <c r="E105" s="367">
        <v>121</v>
      </c>
      <c r="F105" s="367">
        <v>341</v>
      </c>
      <c r="G105" s="368">
        <v>1.2222222222222201</v>
      </c>
      <c r="H105" s="367">
        <v>83</v>
      </c>
      <c r="I105" s="368">
        <v>0.68595041322314099</v>
      </c>
      <c r="J105" s="367">
        <v>98</v>
      </c>
      <c r="K105" s="367">
        <v>1</v>
      </c>
      <c r="L105" s="367"/>
    </row>
    <row r="106" spans="1:12" s="360" customFormat="1" ht="4.3499999999999996" customHeight="1">
      <c r="G106" s="361"/>
      <c r="I106" s="361"/>
    </row>
    <row r="107" spans="1:12" s="360" customFormat="1" ht="30.95" customHeight="1">
      <c r="A107" s="530" t="s">
        <v>662</v>
      </c>
      <c r="B107" s="529"/>
      <c r="C107" s="529"/>
      <c r="D107" s="529"/>
      <c r="E107" s="529"/>
      <c r="F107" s="529"/>
      <c r="G107" s="529"/>
      <c r="H107" s="529"/>
      <c r="I107" s="529"/>
      <c r="J107" s="529"/>
      <c r="K107" s="529"/>
      <c r="L107" s="529"/>
    </row>
    <row r="108" spans="1:12" s="360" customFormat="1" ht="20.25" customHeight="1">
      <c r="G108" s="361"/>
      <c r="I108" s="361"/>
    </row>
    <row r="109" spans="1:12" s="360" customFormat="1" ht="45.4" customHeight="1">
      <c r="A109" s="531" t="s">
        <v>323</v>
      </c>
      <c r="B109" s="531"/>
      <c r="C109" s="362" t="s">
        <v>640</v>
      </c>
      <c r="D109" s="362" t="s">
        <v>1</v>
      </c>
      <c r="E109" s="362" t="s">
        <v>273</v>
      </c>
      <c r="F109" s="362" t="s">
        <v>274</v>
      </c>
      <c r="G109" s="363" t="s">
        <v>275</v>
      </c>
      <c r="H109" s="362" t="s">
        <v>276</v>
      </c>
      <c r="I109" s="363" t="s">
        <v>277</v>
      </c>
      <c r="J109" s="362" t="s">
        <v>278</v>
      </c>
      <c r="K109" s="362" t="s">
        <v>279</v>
      </c>
      <c r="L109" s="362" t="s">
        <v>699</v>
      </c>
    </row>
    <row r="110" spans="1:12" s="360" customFormat="1" ht="41.1" customHeight="1">
      <c r="A110" s="532" t="s">
        <v>281</v>
      </c>
      <c r="B110" s="364" t="s">
        <v>139</v>
      </c>
      <c r="C110" s="365">
        <v>30</v>
      </c>
      <c r="D110" s="365">
        <v>30</v>
      </c>
      <c r="E110" s="365">
        <v>23</v>
      </c>
      <c r="F110" s="365">
        <v>67</v>
      </c>
      <c r="G110" s="366">
        <v>0.76666666666666705</v>
      </c>
      <c r="H110" s="365">
        <v>21</v>
      </c>
      <c r="I110" s="366">
        <v>0.91304347826086996</v>
      </c>
      <c r="J110" s="365">
        <v>30</v>
      </c>
      <c r="K110" s="365"/>
      <c r="L110" s="365">
        <v>2</v>
      </c>
    </row>
    <row r="111" spans="1:12" s="360" customFormat="1" ht="41.1" customHeight="1">
      <c r="A111" s="532"/>
      <c r="B111" s="364" t="s">
        <v>145</v>
      </c>
      <c r="C111" s="365">
        <v>45</v>
      </c>
      <c r="D111" s="365">
        <v>45</v>
      </c>
      <c r="E111" s="365">
        <v>26</v>
      </c>
      <c r="F111" s="365">
        <v>79</v>
      </c>
      <c r="G111" s="366">
        <v>0.57777777777777795</v>
      </c>
      <c r="H111" s="365">
        <v>26</v>
      </c>
      <c r="I111" s="366">
        <v>1</v>
      </c>
      <c r="J111" s="365">
        <v>41</v>
      </c>
      <c r="K111" s="365">
        <v>4</v>
      </c>
      <c r="L111" s="365">
        <v>4</v>
      </c>
    </row>
    <row r="112" spans="1:12" s="360" customFormat="1" ht="30.4" customHeight="1">
      <c r="A112" s="532"/>
      <c r="B112" s="364" t="s">
        <v>177</v>
      </c>
      <c r="C112" s="365">
        <v>81</v>
      </c>
      <c r="D112" s="365">
        <v>54</v>
      </c>
      <c r="E112" s="365">
        <v>38</v>
      </c>
      <c r="F112" s="365">
        <v>171</v>
      </c>
      <c r="G112" s="366">
        <v>0.70370370370370405</v>
      </c>
      <c r="H112" s="365">
        <v>27</v>
      </c>
      <c r="I112" s="366">
        <v>0.71052631578947401</v>
      </c>
      <c r="J112" s="365">
        <v>54</v>
      </c>
      <c r="K112" s="365"/>
      <c r="L112" s="365">
        <v>3</v>
      </c>
    </row>
    <row r="113" spans="1:12" s="360" customFormat="1" ht="30.4" customHeight="1">
      <c r="A113" s="532"/>
      <c r="B113" s="364" t="s">
        <v>179</v>
      </c>
      <c r="C113" s="365">
        <v>75</v>
      </c>
      <c r="D113" s="365">
        <v>75</v>
      </c>
      <c r="E113" s="365">
        <v>42</v>
      </c>
      <c r="F113" s="365">
        <v>163</v>
      </c>
      <c r="G113" s="366">
        <v>0.56000000000000005</v>
      </c>
      <c r="H113" s="365">
        <v>42</v>
      </c>
      <c r="I113" s="366">
        <v>1</v>
      </c>
      <c r="J113" s="365">
        <v>73</v>
      </c>
      <c r="K113" s="365">
        <v>2</v>
      </c>
      <c r="L113" s="365">
        <v>19</v>
      </c>
    </row>
    <row r="114" spans="1:12" s="360" customFormat="1" ht="41.1" customHeight="1">
      <c r="A114" s="532"/>
      <c r="B114" s="364" t="s">
        <v>613</v>
      </c>
      <c r="C114" s="365">
        <v>39</v>
      </c>
      <c r="D114" s="365">
        <v>39</v>
      </c>
      <c r="E114" s="365">
        <v>22</v>
      </c>
      <c r="F114" s="365">
        <v>119</v>
      </c>
      <c r="G114" s="366">
        <v>0.56410256410256399</v>
      </c>
      <c r="H114" s="365">
        <v>15</v>
      </c>
      <c r="I114" s="366">
        <v>0.68181818181818199</v>
      </c>
      <c r="J114" s="365">
        <v>39</v>
      </c>
      <c r="K114" s="365"/>
      <c r="L114" s="365">
        <v>2</v>
      </c>
    </row>
    <row r="115" spans="1:12" s="360" customFormat="1" ht="19.7" customHeight="1">
      <c r="A115" s="532" t="s">
        <v>282</v>
      </c>
      <c r="B115" s="364" t="s">
        <v>187</v>
      </c>
      <c r="C115" s="365">
        <v>6</v>
      </c>
      <c r="D115" s="365">
        <v>12</v>
      </c>
      <c r="E115" s="365">
        <v>2</v>
      </c>
      <c r="F115" s="365">
        <v>14</v>
      </c>
      <c r="G115" s="366">
        <v>0.16666666666666699</v>
      </c>
      <c r="H115" s="365">
        <v>2</v>
      </c>
      <c r="I115" s="366">
        <v>1</v>
      </c>
      <c r="J115" s="365">
        <v>9</v>
      </c>
      <c r="K115" s="365">
        <v>1</v>
      </c>
      <c r="L115" s="365"/>
    </row>
    <row r="116" spans="1:12" s="360" customFormat="1" ht="30.4" customHeight="1">
      <c r="A116" s="532"/>
      <c r="B116" s="364" t="s">
        <v>221</v>
      </c>
      <c r="C116" s="365">
        <v>8</v>
      </c>
      <c r="D116" s="365">
        <v>10</v>
      </c>
      <c r="E116" s="365">
        <v>10</v>
      </c>
      <c r="F116" s="365">
        <v>48</v>
      </c>
      <c r="G116" s="366">
        <v>1</v>
      </c>
      <c r="H116" s="365">
        <v>6</v>
      </c>
      <c r="I116" s="366">
        <v>0.6</v>
      </c>
      <c r="J116" s="365">
        <v>10</v>
      </c>
      <c r="K116" s="365"/>
      <c r="L116" s="365"/>
    </row>
    <row r="117" spans="1:12" s="360" customFormat="1" ht="19.7" customHeight="1">
      <c r="A117" s="532"/>
      <c r="B117" s="364" t="s">
        <v>190</v>
      </c>
      <c r="C117" s="365">
        <v>20</v>
      </c>
      <c r="D117" s="365">
        <v>20</v>
      </c>
      <c r="E117" s="365">
        <v>9</v>
      </c>
      <c r="F117" s="365">
        <v>79</v>
      </c>
      <c r="G117" s="366">
        <v>0.45</v>
      </c>
      <c r="H117" s="365">
        <v>9</v>
      </c>
      <c r="I117" s="366">
        <v>1</v>
      </c>
      <c r="J117" s="365">
        <v>20</v>
      </c>
      <c r="K117" s="365"/>
      <c r="L117" s="365"/>
    </row>
    <row r="118" spans="1:12" s="360" customFormat="1" ht="30.4" customHeight="1">
      <c r="A118" s="532"/>
      <c r="B118" s="364" t="s">
        <v>223</v>
      </c>
      <c r="C118" s="365">
        <v>25</v>
      </c>
      <c r="D118" s="365">
        <v>25</v>
      </c>
      <c r="E118" s="365">
        <v>16</v>
      </c>
      <c r="F118" s="365">
        <v>71</v>
      </c>
      <c r="G118" s="366">
        <v>0.64</v>
      </c>
      <c r="H118" s="365">
        <v>12</v>
      </c>
      <c r="I118" s="366">
        <v>0.75</v>
      </c>
      <c r="J118" s="365">
        <v>25</v>
      </c>
      <c r="K118" s="365"/>
      <c r="L118" s="365"/>
    </row>
    <row r="119" spans="1:12" s="360" customFormat="1" ht="30.4" customHeight="1">
      <c r="A119" s="532"/>
      <c r="B119" s="364" t="s">
        <v>194</v>
      </c>
      <c r="C119" s="365">
        <v>12</v>
      </c>
      <c r="D119" s="365">
        <v>9</v>
      </c>
      <c r="E119" s="365">
        <v>4</v>
      </c>
      <c r="F119" s="365">
        <v>38</v>
      </c>
      <c r="G119" s="366">
        <v>0.44444444444444398</v>
      </c>
      <c r="H119" s="365">
        <v>2</v>
      </c>
      <c r="I119" s="366">
        <v>0.5</v>
      </c>
      <c r="J119" s="365">
        <v>9</v>
      </c>
      <c r="K119" s="365"/>
      <c r="L119" s="365"/>
    </row>
    <row r="120" spans="1:12" s="360" customFormat="1" ht="30.4" customHeight="1">
      <c r="A120" s="532"/>
      <c r="B120" s="364" t="s">
        <v>204</v>
      </c>
      <c r="C120" s="365">
        <v>8</v>
      </c>
      <c r="D120" s="365">
        <v>8</v>
      </c>
      <c r="E120" s="365">
        <v>6</v>
      </c>
      <c r="F120" s="365">
        <v>32</v>
      </c>
      <c r="G120" s="366">
        <v>0.75</v>
      </c>
      <c r="H120" s="365">
        <v>4</v>
      </c>
      <c r="I120" s="366">
        <v>0.66666666666666696</v>
      </c>
      <c r="J120" s="365">
        <v>8</v>
      </c>
      <c r="K120" s="365"/>
      <c r="L120" s="365"/>
    </row>
    <row r="121" spans="1:12" s="360" customFormat="1" ht="30.4" customHeight="1">
      <c r="A121" s="532"/>
      <c r="B121" s="364" t="s">
        <v>209</v>
      </c>
      <c r="C121" s="365">
        <v>8</v>
      </c>
      <c r="D121" s="365">
        <v>8</v>
      </c>
      <c r="E121" s="365">
        <v>6</v>
      </c>
      <c r="F121" s="365">
        <v>25</v>
      </c>
      <c r="G121" s="366">
        <v>0.75</v>
      </c>
      <c r="H121" s="365">
        <v>6</v>
      </c>
      <c r="I121" s="366">
        <v>1</v>
      </c>
      <c r="J121" s="365">
        <v>8</v>
      </c>
      <c r="K121" s="365"/>
      <c r="L121" s="365"/>
    </row>
    <row r="122" spans="1:12" s="360" customFormat="1" ht="30.4" customHeight="1">
      <c r="A122" s="532"/>
      <c r="B122" s="364" t="s">
        <v>228</v>
      </c>
      <c r="C122" s="365">
        <v>29</v>
      </c>
      <c r="D122" s="365">
        <v>29</v>
      </c>
      <c r="E122" s="365">
        <v>29</v>
      </c>
      <c r="F122" s="365">
        <v>54</v>
      </c>
      <c r="G122" s="366">
        <v>1</v>
      </c>
      <c r="H122" s="365">
        <v>24</v>
      </c>
      <c r="I122" s="366">
        <v>0.82758620689655205</v>
      </c>
      <c r="J122" s="365">
        <v>29</v>
      </c>
      <c r="K122" s="365"/>
      <c r="L122" s="365"/>
    </row>
    <row r="123" spans="1:12" s="360" customFormat="1" ht="30.4" customHeight="1">
      <c r="A123" s="532" t="s">
        <v>283</v>
      </c>
      <c r="B123" s="364" t="s">
        <v>234</v>
      </c>
      <c r="C123" s="365">
        <v>6</v>
      </c>
      <c r="D123" s="365">
        <v>6</v>
      </c>
      <c r="E123" s="365">
        <v>2</v>
      </c>
      <c r="F123" s="365">
        <v>5</v>
      </c>
      <c r="G123" s="366">
        <v>0.33333333333333298</v>
      </c>
      <c r="H123" s="365">
        <v>2</v>
      </c>
      <c r="I123" s="366">
        <v>1</v>
      </c>
      <c r="J123" s="365">
        <v>2</v>
      </c>
      <c r="K123" s="365"/>
      <c r="L123" s="365">
        <v>4</v>
      </c>
    </row>
    <row r="124" spans="1:12" s="360" customFormat="1" ht="30.4" customHeight="1">
      <c r="A124" s="532"/>
      <c r="B124" s="364" t="s">
        <v>263</v>
      </c>
      <c r="C124" s="365">
        <v>4</v>
      </c>
      <c r="D124" s="365">
        <v>2</v>
      </c>
      <c r="E124" s="365"/>
      <c r="F124" s="365">
        <v>7</v>
      </c>
      <c r="G124" s="366"/>
      <c r="H124" s="365"/>
      <c r="I124" s="366"/>
      <c r="J124" s="365">
        <v>2</v>
      </c>
      <c r="K124" s="365"/>
      <c r="L124" s="365"/>
    </row>
    <row r="125" spans="1:12" s="360" customFormat="1" ht="30.4" customHeight="1">
      <c r="A125" s="532"/>
      <c r="B125" s="364" t="s">
        <v>236</v>
      </c>
      <c r="C125" s="365">
        <v>4</v>
      </c>
      <c r="D125" s="365">
        <v>4</v>
      </c>
      <c r="E125" s="365">
        <v>4</v>
      </c>
      <c r="F125" s="365">
        <v>17</v>
      </c>
      <c r="G125" s="366">
        <v>1</v>
      </c>
      <c r="H125" s="365">
        <v>3</v>
      </c>
      <c r="I125" s="366">
        <v>0.75</v>
      </c>
      <c r="J125" s="365">
        <v>4</v>
      </c>
      <c r="K125" s="365"/>
      <c r="L125" s="365">
        <v>5</v>
      </c>
    </row>
    <row r="126" spans="1:12" s="360" customFormat="1" ht="30.4" customHeight="1">
      <c r="A126" s="532"/>
      <c r="B126" s="364" t="s">
        <v>264</v>
      </c>
      <c r="C126" s="365">
        <v>5</v>
      </c>
      <c r="D126" s="365">
        <v>5</v>
      </c>
      <c r="E126" s="365">
        <v>8</v>
      </c>
      <c r="F126" s="365">
        <v>28</v>
      </c>
      <c r="G126" s="366">
        <v>1.6</v>
      </c>
      <c r="H126" s="365">
        <v>4</v>
      </c>
      <c r="I126" s="366">
        <v>0.5</v>
      </c>
      <c r="J126" s="365">
        <v>5</v>
      </c>
      <c r="K126" s="365"/>
      <c r="L126" s="365">
        <v>8</v>
      </c>
    </row>
    <row r="127" spans="1:12" s="360" customFormat="1" ht="30.4" customHeight="1">
      <c r="A127" s="532"/>
      <c r="B127" s="364" t="s">
        <v>239</v>
      </c>
      <c r="C127" s="365">
        <v>3</v>
      </c>
      <c r="D127" s="365">
        <v>3</v>
      </c>
      <c r="E127" s="365">
        <v>1</v>
      </c>
      <c r="F127" s="365">
        <v>10</v>
      </c>
      <c r="G127" s="366">
        <v>0.33333333333333298</v>
      </c>
      <c r="H127" s="365">
        <v>1</v>
      </c>
      <c r="I127" s="366">
        <v>1</v>
      </c>
      <c r="J127" s="365">
        <v>3</v>
      </c>
      <c r="K127" s="365"/>
      <c r="L127" s="365">
        <v>3</v>
      </c>
    </row>
    <row r="128" spans="1:12" s="360" customFormat="1" ht="30.4" customHeight="1">
      <c r="A128" s="532"/>
      <c r="B128" s="364" t="s">
        <v>247</v>
      </c>
      <c r="C128" s="365">
        <v>4</v>
      </c>
      <c r="D128" s="365">
        <v>4</v>
      </c>
      <c r="E128" s="365">
        <v>3</v>
      </c>
      <c r="F128" s="365">
        <v>6</v>
      </c>
      <c r="G128" s="366">
        <v>0.75</v>
      </c>
      <c r="H128" s="365">
        <v>3</v>
      </c>
      <c r="I128" s="366">
        <v>1</v>
      </c>
      <c r="J128" s="365">
        <v>4</v>
      </c>
      <c r="K128" s="365"/>
      <c r="L128" s="365">
        <v>2</v>
      </c>
    </row>
    <row r="129" spans="1:12" s="360" customFormat="1" ht="30.4" customHeight="1">
      <c r="A129" s="532"/>
      <c r="B129" s="364" t="s">
        <v>253</v>
      </c>
      <c r="C129" s="365">
        <v>4</v>
      </c>
      <c r="D129" s="365">
        <v>4</v>
      </c>
      <c r="E129" s="365">
        <v>2</v>
      </c>
      <c r="F129" s="365">
        <v>14</v>
      </c>
      <c r="G129" s="366">
        <v>0.5</v>
      </c>
      <c r="H129" s="365">
        <v>2</v>
      </c>
      <c r="I129" s="366">
        <v>1</v>
      </c>
      <c r="J129" s="365">
        <v>4</v>
      </c>
      <c r="K129" s="365"/>
      <c r="L129" s="365">
        <v>1</v>
      </c>
    </row>
    <row r="130" spans="1:12" s="360" customFormat="1" ht="30.4" customHeight="1">
      <c r="A130" s="532"/>
      <c r="B130" s="364" t="s">
        <v>269</v>
      </c>
      <c r="C130" s="365">
        <v>1</v>
      </c>
      <c r="D130" s="365">
        <v>1</v>
      </c>
      <c r="E130" s="365">
        <v>4</v>
      </c>
      <c r="F130" s="365">
        <v>6</v>
      </c>
      <c r="G130" s="366">
        <v>4</v>
      </c>
      <c r="H130" s="365">
        <v>1</v>
      </c>
      <c r="I130" s="366">
        <v>0.25</v>
      </c>
      <c r="J130" s="365">
        <v>1</v>
      </c>
      <c r="K130" s="365"/>
      <c r="L130" s="365">
        <v>4</v>
      </c>
    </row>
    <row r="131" spans="1:12" s="360" customFormat="1" ht="26.65" customHeight="1">
      <c r="A131" s="533" t="s">
        <v>323</v>
      </c>
      <c r="B131" s="533"/>
      <c r="C131" s="367">
        <v>417</v>
      </c>
      <c r="D131" s="367">
        <v>393</v>
      </c>
      <c r="E131" s="367">
        <v>257</v>
      </c>
      <c r="F131" s="367">
        <v>1053</v>
      </c>
      <c r="G131" s="368">
        <v>0.653944020356234</v>
      </c>
      <c r="H131" s="367">
        <v>212</v>
      </c>
      <c r="I131" s="368">
        <v>0.82490272373540896</v>
      </c>
      <c r="J131" s="367">
        <v>380</v>
      </c>
      <c r="K131" s="367">
        <v>7</v>
      </c>
      <c r="L131" s="367">
        <v>57</v>
      </c>
    </row>
    <row r="132" spans="1:12" s="360" customFormat="1" ht="4.3499999999999996" customHeight="1">
      <c r="G132" s="361"/>
      <c r="I132" s="361"/>
    </row>
    <row r="133" spans="1:12" s="360" customFormat="1" ht="30.95" customHeight="1">
      <c r="A133" s="530" t="s">
        <v>661</v>
      </c>
      <c r="B133" s="529"/>
      <c r="C133" s="529"/>
      <c r="D133" s="529"/>
      <c r="E133" s="529"/>
      <c r="F133" s="529"/>
      <c r="G133" s="529"/>
      <c r="H133" s="529"/>
      <c r="I133" s="529"/>
      <c r="J133" s="529"/>
      <c r="K133" s="529"/>
      <c r="L133" s="529"/>
    </row>
    <row r="134" spans="1:12" s="360" customFormat="1" ht="7.5" customHeight="1">
      <c r="G134" s="361"/>
      <c r="I134" s="361"/>
    </row>
    <row r="135" spans="1:12" s="360" customFormat="1" ht="45.4" customHeight="1">
      <c r="A135" s="531" t="s">
        <v>317</v>
      </c>
      <c r="B135" s="531"/>
      <c r="C135" s="362" t="s">
        <v>640</v>
      </c>
      <c r="D135" s="362" t="s">
        <v>1</v>
      </c>
      <c r="E135" s="362" t="s">
        <v>273</v>
      </c>
      <c r="F135" s="362" t="s">
        <v>274</v>
      </c>
      <c r="G135" s="363" t="s">
        <v>275</v>
      </c>
      <c r="H135" s="362" t="s">
        <v>276</v>
      </c>
      <c r="I135" s="363" t="s">
        <v>277</v>
      </c>
      <c r="J135" s="362" t="s">
        <v>278</v>
      </c>
      <c r="K135" s="362" t="s">
        <v>279</v>
      </c>
      <c r="L135" s="362" t="s">
        <v>699</v>
      </c>
    </row>
    <row r="136" spans="1:12" s="360" customFormat="1" ht="19.7" customHeight="1">
      <c r="A136" s="532" t="s">
        <v>281</v>
      </c>
      <c r="B136" s="364" t="s">
        <v>178</v>
      </c>
      <c r="C136" s="365">
        <v>24</v>
      </c>
      <c r="D136" s="365">
        <v>24</v>
      </c>
      <c r="E136" s="365">
        <v>66</v>
      </c>
      <c r="F136" s="365">
        <v>117</v>
      </c>
      <c r="G136" s="366">
        <v>2.75</v>
      </c>
      <c r="H136" s="365">
        <v>21</v>
      </c>
      <c r="I136" s="366">
        <v>0.31818181818181801</v>
      </c>
      <c r="J136" s="365">
        <v>24</v>
      </c>
      <c r="K136" s="365"/>
      <c r="L136" s="365"/>
    </row>
    <row r="137" spans="1:12" s="360" customFormat="1" ht="41.1" customHeight="1">
      <c r="A137" s="532"/>
      <c r="B137" s="364" t="s">
        <v>613</v>
      </c>
      <c r="C137" s="365">
        <v>48</v>
      </c>
      <c r="D137" s="365">
        <v>48</v>
      </c>
      <c r="E137" s="365">
        <v>105</v>
      </c>
      <c r="F137" s="365">
        <v>242</v>
      </c>
      <c r="G137" s="366">
        <v>2.1875</v>
      </c>
      <c r="H137" s="365">
        <v>37</v>
      </c>
      <c r="I137" s="366">
        <v>0.35238095238095202</v>
      </c>
      <c r="J137" s="365">
        <v>48</v>
      </c>
      <c r="K137" s="365"/>
      <c r="L137" s="365">
        <v>2</v>
      </c>
    </row>
    <row r="138" spans="1:12" s="360" customFormat="1" ht="19.7" customHeight="1">
      <c r="A138" s="364" t="s">
        <v>282</v>
      </c>
      <c r="B138" s="364" t="s">
        <v>191</v>
      </c>
      <c r="C138" s="365">
        <v>8</v>
      </c>
      <c r="D138" s="365">
        <v>8</v>
      </c>
      <c r="E138" s="365">
        <v>18</v>
      </c>
      <c r="F138" s="365">
        <v>62</v>
      </c>
      <c r="G138" s="366">
        <v>2.25</v>
      </c>
      <c r="H138" s="365">
        <v>5</v>
      </c>
      <c r="I138" s="366">
        <v>0.27777777777777801</v>
      </c>
      <c r="J138" s="365">
        <v>8</v>
      </c>
      <c r="K138" s="365"/>
      <c r="L138" s="365"/>
    </row>
    <row r="139" spans="1:12" s="360" customFormat="1" ht="30.4" customHeight="1">
      <c r="A139" s="364" t="s">
        <v>283</v>
      </c>
      <c r="B139" s="364" t="s">
        <v>237</v>
      </c>
      <c r="C139" s="365">
        <v>4</v>
      </c>
      <c r="D139" s="365">
        <v>4</v>
      </c>
      <c r="E139" s="365">
        <v>6</v>
      </c>
      <c r="F139" s="365">
        <v>14</v>
      </c>
      <c r="G139" s="366">
        <v>1.5</v>
      </c>
      <c r="H139" s="365">
        <v>3</v>
      </c>
      <c r="I139" s="366">
        <v>0.5</v>
      </c>
      <c r="J139" s="365">
        <v>4</v>
      </c>
      <c r="K139" s="365"/>
      <c r="L139" s="365"/>
    </row>
    <row r="140" spans="1:12" s="360" customFormat="1" ht="26.65" customHeight="1">
      <c r="A140" s="533" t="s">
        <v>317</v>
      </c>
      <c r="B140" s="533"/>
      <c r="C140" s="367">
        <v>84</v>
      </c>
      <c r="D140" s="367">
        <v>84</v>
      </c>
      <c r="E140" s="367">
        <v>195</v>
      </c>
      <c r="F140" s="367">
        <v>435</v>
      </c>
      <c r="G140" s="368">
        <v>2.3214285714285698</v>
      </c>
      <c r="H140" s="367">
        <v>66</v>
      </c>
      <c r="I140" s="368">
        <v>0.33846153846153898</v>
      </c>
      <c r="J140" s="367">
        <v>84</v>
      </c>
      <c r="K140" s="367"/>
      <c r="L140" s="367">
        <v>2</v>
      </c>
    </row>
    <row r="141" spans="1:12" s="360" customFormat="1" ht="4.3499999999999996" customHeight="1">
      <c r="G141" s="361"/>
      <c r="I141" s="361"/>
    </row>
    <row r="142" spans="1:12" s="360" customFormat="1" ht="30.95" customHeight="1">
      <c r="A142" s="530" t="s">
        <v>660</v>
      </c>
      <c r="B142" s="529"/>
      <c r="C142" s="529"/>
      <c r="D142" s="529"/>
      <c r="E142" s="529"/>
      <c r="F142" s="529"/>
      <c r="G142" s="529"/>
      <c r="H142" s="529"/>
      <c r="I142" s="529"/>
      <c r="J142" s="529"/>
      <c r="K142" s="529"/>
      <c r="L142" s="529"/>
    </row>
    <row r="143" spans="1:12" s="360" customFormat="1" ht="9" customHeight="1">
      <c r="G143" s="361"/>
      <c r="I143" s="361"/>
    </row>
    <row r="144" spans="1:12" s="360" customFormat="1" ht="45.4" customHeight="1">
      <c r="A144" s="531" t="s">
        <v>324</v>
      </c>
      <c r="B144" s="531"/>
      <c r="C144" s="362" t="s">
        <v>640</v>
      </c>
      <c r="D144" s="362" t="s">
        <v>1</v>
      </c>
      <c r="E144" s="362" t="s">
        <v>273</v>
      </c>
      <c r="F144" s="362" t="s">
        <v>274</v>
      </c>
      <c r="G144" s="363" t="s">
        <v>275</v>
      </c>
      <c r="H144" s="362" t="s">
        <v>276</v>
      </c>
      <c r="I144" s="363" t="s">
        <v>277</v>
      </c>
      <c r="J144" s="362" t="s">
        <v>278</v>
      </c>
      <c r="K144" s="362" t="s">
        <v>279</v>
      </c>
      <c r="L144" s="362" t="s">
        <v>699</v>
      </c>
    </row>
    <row r="145" spans="1:12" s="360" customFormat="1" ht="19.7" customHeight="1">
      <c r="A145" s="532" t="s">
        <v>281</v>
      </c>
      <c r="B145" s="364" t="s">
        <v>132</v>
      </c>
      <c r="C145" s="365">
        <v>18</v>
      </c>
      <c r="D145" s="365">
        <v>24</v>
      </c>
      <c r="E145" s="365">
        <v>36</v>
      </c>
      <c r="F145" s="365">
        <v>94</v>
      </c>
      <c r="G145" s="366">
        <v>1.5</v>
      </c>
      <c r="H145" s="365">
        <v>20</v>
      </c>
      <c r="I145" s="366">
        <v>0.55555555555555602</v>
      </c>
      <c r="J145" s="365">
        <v>30</v>
      </c>
      <c r="K145" s="365"/>
      <c r="L145" s="365"/>
    </row>
    <row r="146" spans="1:12" s="360" customFormat="1" ht="30.4" customHeight="1">
      <c r="A146" s="532"/>
      <c r="B146" s="364" t="s">
        <v>173</v>
      </c>
      <c r="C146" s="365">
        <v>24</v>
      </c>
      <c r="D146" s="365">
        <v>24</v>
      </c>
      <c r="E146" s="365">
        <v>70</v>
      </c>
      <c r="F146" s="365">
        <v>176</v>
      </c>
      <c r="G146" s="366">
        <v>2.9166666666666701</v>
      </c>
      <c r="H146" s="365">
        <v>28</v>
      </c>
      <c r="I146" s="366">
        <v>0.4</v>
      </c>
      <c r="J146" s="365">
        <v>31</v>
      </c>
      <c r="K146" s="365"/>
      <c r="L146" s="365"/>
    </row>
    <row r="147" spans="1:12" s="360" customFormat="1" ht="30.4" customHeight="1">
      <c r="A147" s="532"/>
      <c r="B147" s="364" t="s">
        <v>174</v>
      </c>
      <c r="C147" s="365">
        <v>20</v>
      </c>
      <c r="D147" s="365">
        <v>22</v>
      </c>
      <c r="E147" s="365">
        <v>19</v>
      </c>
      <c r="F147" s="365">
        <v>80</v>
      </c>
      <c r="G147" s="366">
        <v>0.86363636363636398</v>
      </c>
      <c r="H147" s="365">
        <v>17</v>
      </c>
      <c r="I147" s="366">
        <v>0.89473684210526305</v>
      </c>
      <c r="J147" s="365">
        <v>22</v>
      </c>
      <c r="K147" s="365"/>
      <c r="L147" s="365"/>
    </row>
    <row r="148" spans="1:12" s="360" customFormat="1" ht="30.4" customHeight="1">
      <c r="A148" s="532"/>
      <c r="B148" s="364" t="s">
        <v>147</v>
      </c>
      <c r="C148" s="365">
        <v>20</v>
      </c>
      <c r="D148" s="365">
        <v>22</v>
      </c>
      <c r="E148" s="365">
        <v>36</v>
      </c>
      <c r="F148" s="365">
        <v>92</v>
      </c>
      <c r="G148" s="366">
        <v>1.63636363636364</v>
      </c>
      <c r="H148" s="365">
        <v>22</v>
      </c>
      <c r="I148" s="366">
        <v>0.61111111111111105</v>
      </c>
      <c r="J148" s="365">
        <v>32</v>
      </c>
      <c r="K148" s="365"/>
      <c r="L148" s="365"/>
    </row>
    <row r="149" spans="1:12" s="360" customFormat="1" ht="30.4" customHeight="1">
      <c r="A149" s="532"/>
      <c r="B149" s="364" t="s">
        <v>610</v>
      </c>
      <c r="C149" s="365">
        <v>20</v>
      </c>
      <c r="D149" s="365">
        <v>22</v>
      </c>
      <c r="E149" s="365">
        <v>19</v>
      </c>
      <c r="F149" s="365">
        <v>67</v>
      </c>
      <c r="G149" s="366">
        <v>0.86363636363636398</v>
      </c>
      <c r="H149" s="365">
        <v>13</v>
      </c>
      <c r="I149" s="366">
        <v>0.68421052631579005</v>
      </c>
      <c r="J149" s="365">
        <v>22</v>
      </c>
      <c r="K149" s="365"/>
      <c r="L149" s="365"/>
    </row>
    <row r="150" spans="1:12" s="360" customFormat="1" ht="30.4" customHeight="1">
      <c r="A150" s="532"/>
      <c r="B150" s="364" t="s">
        <v>179</v>
      </c>
      <c r="C150" s="365">
        <v>60</v>
      </c>
      <c r="D150" s="365">
        <v>63</v>
      </c>
      <c r="E150" s="365">
        <v>102</v>
      </c>
      <c r="F150" s="365">
        <v>235</v>
      </c>
      <c r="G150" s="366">
        <v>1.61904761904762</v>
      </c>
      <c r="H150" s="365">
        <v>58</v>
      </c>
      <c r="I150" s="366">
        <v>0.56862745098039202</v>
      </c>
      <c r="J150" s="365">
        <v>63</v>
      </c>
      <c r="K150" s="365"/>
      <c r="L150" s="365"/>
    </row>
    <row r="151" spans="1:12" s="360" customFormat="1" ht="30.4" customHeight="1">
      <c r="A151" s="532" t="s">
        <v>282</v>
      </c>
      <c r="B151" s="364" t="s">
        <v>617</v>
      </c>
      <c r="C151" s="365">
        <v>10</v>
      </c>
      <c r="D151" s="365">
        <v>10</v>
      </c>
      <c r="E151" s="365">
        <v>3</v>
      </c>
      <c r="F151" s="365">
        <v>18</v>
      </c>
      <c r="G151" s="366">
        <v>0.3</v>
      </c>
      <c r="H151" s="365">
        <v>3</v>
      </c>
      <c r="I151" s="366">
        <v>1</v>
      </c>
      <c r="J151" s="365">
        <v>9</v>
      </c>
      <c r="K151" s="365">
        <v>1</v>
      </c>
      <c r="L151" s="365"/>
    </row>
    <row r="152" spans="1:12" s="360" customFormat="1" ht="30.4" customHeight="1">
      <c r="A152" s="532"/>
      <c r="B152" s="364" t="s">
        <v>223</v>
      </c>
      <c r="C152" s="365">
        <v>18</v>
      </c>
      <c r="D152" s="365">
        <v>22</v>
      </c>
      <c r="E152" s="365">
        <v>18</v>
      </c>
      <c r="F152" s="365">
        <v>119</v>
      </c>
      <c r="G152" s="366">
        <v>0.81818181818181801</v>
      </c>
      <c r="H152" s="365">
        <v>10</v>
      </c>
      <c r="I152" s="366">
        <v>0.55555555555555602</v>
      </c>
      <c r="J152" s="365">
        <v>22</v>
      </c>
      <c r="K152" s="365"/>
      <c r="L152" s="365"/>
    </row>
    <row r="153" spans="1:12" s="360" customFormat="1" ht="30.4" customHeight="1">
      <c r="A153" s="532"/>
      <c r="B153" s="364" t="s">
        <v>224</v>
      </c>
      <c r="C153" s="365">
        <v>8</v>
      </c>
      <c r="D153" s="365">
        <v>8</v>
      </c>
      <c r="E153" s="365">
        <v>46</v>
      </c>
      <c r="F153" s="365">
        <v>135</v>
      </c>
      <c r="G153" s="366">
        <v>5.75</v>
      </c>
      <c r="H153" s="365">
        <v>6</v>
      </c>
      <c r="I153" s="366">
        <v>0.13043478260869601</v>
      </c>
      <c r="J153" s="365">
        <v>15</v>
      </c>
      <c r="K153" s="365"/>
      <c r="L153" s="365"/>
    </row>
    <row r="154" spans="1:12" s="360" customFormat="1" ht="19.7" customHeight="1">
      <c r="A154" s="532"/>
      <c r="B154" s="364" t="s">
        <v>226</v>
      </c>
      <c r="C154" s="365">
        <v>7</v>
      </c>
      <c r="D154" s="365">
        <v>7</v>
      </c>
      <c r="E154" s="365">
        <v>23</v>
      </c>
      <c r="F154" s="365">
        <v>85</v>
      </c>
      <c r="G154" s="366">
        <v>3.28571428571429</v>
      </c>
      <c r="H154" s="365">
        <v>7</v>
      </c>
      <c r="I154" s="366">
        <v>0.30434782608695699</v>
      </c>
      <c r="J154" s="365">
        <v>14</v>
      </c>
      <c r="K154" s="365"/>
      <c r="L154" s="365"/>
    </row>
    <row r="155" spans="1:12" s="360" customFormat="1" ht="30.4" customHeight="1">
      <c r="A155" s="532"/>
      <c r="B155" s="364" t="s">
        <v>202</v>
      </c>
      <c r="C155" s="365">
        <v>8</v>
      </c>
      <c r="D155" s="365">
        <v>10</v>
      </c>
      <c r="E155" s="365">
        <v>13</v>
      </c>
      <c r="F155" s="365">
        <v>52</v>
      </c>
      <c r="G155" s="366">
        <v>1.3</v>
      </c>
      <c r="H155" s="365">
        <v>6</v>
      </c>
      <c r="I155" s="366">
        <v>0.46153846153846201</v>
      </c>
      <c r="J155" s="365">
        <v>10</v>
      </c>
      <c r="K155" s="365"/>
      <c r="L155" s="365"/>
    </row>
    <row r="156" spans="1:12" s="360" customFormat="1" ht="30.4" customHeight="1">
      <c r="A156" s="532"/>
      <c r="B156" s="364" t="s">
        <v>209</v>
      </c>
      <c r="C156" s="365">
        <v>8</v>
      </c>
      <c r="D156" s="365">
        <v>10</v>
      </c>
      <c r="E156" s="365">
        <v>3</v>
      </c>
      <c r="F156" s="365">
        <v>36</v>
      </c>
      <c r="G156" s="366">
        <v>0.3</v>
      </c>
      <c r="H156" s="365">
        <v>2</v>
      </c>
      <c r="I156" s="366">
        <v>0.66666666666666696</v>
      </c>
      <c r="J156" s="365">
        <v>10</v>
      </c>
      <c r="K156" s="365"/>
      <c r="L156" s="365"/>
    </row>
    <row r="157" spans="1:12" s="360" customFormat="1" ht="30.4" customHeight="1">
      <c r="A157" s="532" t="s">
        <v>283</v>
      </c>
      <c r="B157" s="364" t="s">
        <v>623</v>
      </c>
      <c r="C157" s="365">
        <v>4</v>
      </c>
      <c r="D157" s="365">
        <v>4</v>
      </c>
      <c r="E157" s="365">
        <v>4</v>
      </c>
      <c r="F157" s="365">
        <v>10</v>
      </c>
      <c r="G157" s="366">
        <v>1</v>
      </c>
      <c r="H157" s="365">
        <v>4</v>
      </c>
      <c r="I157" s="366">
        <v>1</v>
      </c>
      <c r="J157" s="365">
        <v>4</v>
      </c>
      <c r="K157" s="365"/>
      <c r="L157" s="365"/>
    </row>
    <row r="158" spans="1:12" s="360" customFormat="1" ht="30.4" customHeight="1">
      <c r="A158" s="532"/>
      <c r="B158" s="364" t="s">
        <v>264</v>
      </c>
      <c r="C158" s="365">
        <v>6</v>
      </c>
      <c r="D158" s="365">
        <v>6</v>
      </c>
      <c r="E158" s="365">
        <v>6</v>
      </c>
      <c r="F158" s="365">
        <v>36</v>
      </c>
      <c r="G158" s="366">
        <v>1</v>
      </c>
      <c r="H158" s="365">
        <v>5</v>
      </c>
      <c r="I158" s="366">
        <v>0.83333333333333304</v>
      </c>
      <c r="J158" s="365">
        <v>6</v>
      </c>
      <c r="K158" s="365"/>
      <c r="L158" s="365"/>
    </row>
    <row r="159" spans="1:12" s="360" customFormat="1" ht="30.4" customHeight="1">
      <c r="A159" s="532"/>
      <c r="B159" s="364" t="s">
        <v>265</v>
      </c>
      <c r="C159" s="365">
        <v>1</v>
      </c>
      <c r="D159" s="365">
        <v>1</v>
      </c>
      <c r="E159" s="365">
        <v>4</v>
      </c>
      <c r="F159" s="365">
        <v>14</v>
      </c>
      <c r="G159" s="366">
        <v>4</v>
      </c>
      <c r="H159" s="365">
        <v>1</v>
      </c>
      <c r="I159" s="366">
        <v>0.25</v>
      </c>
      <c r="J159" s="365">
        <v>1</v>
      </c>
      <c r="K159" s="365"/>
      <c r="L159" s="365"/>
    </row>
    <row r="160" spans="1:12" s="360" customFormat="1" ht="30.4" customHeight="1">
      <c r="A160" s="532"/>
      <c r="B160" s="364" t="s">
        <v>267</v>
      </c>
      <c r="C160" s="365">
        <v>1</v>
      </c>
      <c r="D160" s="365">
        <v>1</v>
      </c>
      <c r="E160" s="365">
        <v>6</v>
      </c>
      <c r="F160" s="365">
        <v>16</v>
      </c>
      <c r="G160" s="366">
        <v>6</v>
      </c>
      <c r="H160" s="365">
        <v>1</v>
      </c>
      <c r="I160" s="366">
        <v>0.16666666666666699</v>
      </c>
      <c r="J160" s="365">
        <v>1</v>
      </c>
      <c r="K160" s="365"/>
      <c r="L160" s="365">
        <v>3</v>
      </c>
    </row>
    <row r="161" spans="1:12" s="360" customFormat="1" ht="30.4" customHeight="1">
      <c r="A161" s="532"/>
      <c r="B161" s="364" t="s">
        <v>246</v>
      </c>
      <c r="C161" s="365">
        <v>4</v>
      </c>
      <c r="D161" s="365">
        <v>4</v>
      </c>
      <c r="E161" s="365">
        <v>1</v>
      </c>
      <c r="F161" s="365">
        <v>4</v>
      </c>
      <c r="G161" s="366">
        <v>0.25</v>
      </c>
      <c r="H161" s="365">
        <v>1</v>
      </c>
      <c r="I161" s="366">
        <v>1</v>
      </c>
      <c r="J161" s="365">
        <v>4</v>
      </c>
      <c r="K161" s="365"/>
      <c r="L161" s="365"/>
    </row>
    <row r="162" spans="1:12" s="360" customFormat="1" ht="30.4" customHeight="1">
      <c r="A162" s="532"/>
      <c r="B162" s="364" t="s">
        <v>253</v>
      </c>
      <c r="C162" s="365">
        <v>4</v>
      </c>
      <c r="D162" s="365">
        <v>4</v>
      </c>
      <c r="E162" s="365">
        <v>6</v>
      </c>
      <c r="F162" s="365">
        <v>14</v>
      </c>
      <c r="G162" s="366">
        <v>1.5</v>
      </c>
      <c r="H162" s="365">
        <v>4</v>
      </c>
      <c r="I162" s="366">
        <v>0.66666666666666696</v>
      </c>
      <c r="J162" s="365">
        <v>4</v>
      </c>
      <c r="K162" s="365"/>
      <c r="L162" s="365">
        <v>3</v>
      </c>
    </row>
    <row r="163" spans="1:12" s="360" customFormat="1" ht="26.65" customHeight="1">
      <c r="A163" s="533" t="s">
        <v>324</v>
      </c>
      <c r="B163" s="533"/>
      <c r="C163" s="367">
        <v>241</v>
      </c>
      <c r="D163" s="367">
        <v>264</v>
      </c>
      <c r="E163" s="367">
        <v>415</v>
      </c>
      <c r="F163" s="367">
        <v>1283</v>
      </c>
      <c r="G163" s="368">
        <v>1.5719696969696999</v>
      </c>
      <c r="H163" s="367">
        <v>208</v>
      </c>
      <c r="I163" s="368">
        <v>0.50120481927710903</v>
      </c>
      <c r="J163" s="367">
        <v>300</v>
      </c>
      <c r="K163" s="367">
        <v>1</v>
      </c>
      <c r="L163" s="367">
        <v>6</v>
      </c>
    </row>
    <row r="164" spans="1:12" s="360" customFormat="1" ht="20.25" customHeight="1">
      <c r="G164" s="361"/>
      <c r="I164" s="361"/>
    </row>
    <row r="165" spans="1:12" s="360" customFormat="1" ht="30.95" customHeight="1">
      <c r="A165" s="530" t="s">
        <v>659</v>
      </c>
      <c r="B165" s="529"/>
      <c r="C165" s="529"/>
      <c r="D165" s="529"/>
      <c r="E165" s="529"/>
      <c r="F165" s="529"/>
      <c r="G165" s="529"/>
      <c r="H165" s="529"/>
      <c r="I165" s="529"/>
      <c r="J165" s="529"/>
      <c r="K165" s="529"/>
      <c r="L165" s="529"/>
    </row>
    <row r="166" spans="1:12" s="360" customFormat="1" ht="20.25" customHeight="1">
      <c r="G166" s="361"/>
      <c r="I166" s="361"/>
    </row>
    <row r="167" spans="1:12" s="360" customFormat="1" ht="45.4" customHeight="1">
      <c r="A167" s="531" t="s">
        <v>315</v>
      </c>
      <c r="B167" s="531"/>
      <c r="C167" s="362" t="s">
        <v>640</v>
      </c>
      <c r="D167" s="362" t="s">
        <v>1</v>
      </c>
      <c r="E167" s="362" t="s">
        <v>273</v>
      </c>
      <c r="F167" s="362" t="s">
        <v>274</v>
      </c>
      <c r="G167" s="363" t="s">
        <v>275</v>
      </c>
      <c r="H167" s="362" t="s">
        <v>276</v>
      </c>
      <c r="I167" s="363" t="s">
        <v>277</v>
      </c>
      <c r="J167" s="362" t="s">
        <v>278</v>
      </c>
      <c r="K167" s="362" t="s">
        <v>279</v>
      </c>
      <c r="L167" s="362" t="s">
        <v>699</v>
      </c>
    </row>
    <row r="168" spans="1:12" s="360" customFormat="1" ht="30.4" customHeight="1">
      <c r="A168" s="532" t="s">
        <v>281</v>
      </c>
      <c r="B168" s="364" t="s">
        <v>174</v>
      </c>
      <c r="C168" s="365">
        <v>30</v>
      </c>
      <c r="D168" s="365">
        <v>30</v>
      </c>
      <c r="E168" s="365">
        <v>28</v>
      </c>
      <c r="F168" s="365">
        <v>110</v>
      </c>
      <c r="G168" s="366">
        <v>0.93333333333333302</v>
      </c>
      <c r="H168" s="365">
        <v>20</v>
      </c>
      <c r="I168" s="366">
        <v>0.71428571428571397</v>
      </c>
      <c r="J168" s="365">
        <v>30</v>
      </c>
      <c r="K168" s="365"/>
      <c r="L168" s="365"/>
    </row>
    <row r="169" spans="1:12" s="360" customFormat="1" ht="30.4" customHeight="1">
      <c r="A169" s="532"/>
      <c r="B169" s="364" t="s">
        <v>179</v>
      </c>
      <c r="C169" s="365">
        <v>90</v>
      </c>
      <c r="D169" s="365">
        <v>90</v>
      </c>
      <c r="E169" s="365">
        <v>144</v>
      </c>
      <c r="F169" s="365">
        <v>279</v>
      </c>
      <c r="G169" s="366">
        <v>1.6</v>
      </c>
      <c r="H169" s="365">
        <v>85</v>
      </c>
      <c r="I169" s="366">
        <v>0.59027777777777801</v>
      </c>
      <c r="J169" s="365">
        <v>90</v>
      </c>
      <c r="K169" s="365"/>
      <c r="L169" s="365"/>
    </row>
    <row r="170" spans="1:12" s="360" customFormat="1" ht="26.65" customHeight="1">
      <c r="A170" s="533" t="s">
        <v>315</v>
      </c>
      <c r="B170" s="533"/>
      <c r="C170" s="367">
        <v>120</v>
      </c>
      <c r="D170" s="367">
        <v>120</v>
      </c>
      <c r="E170" s="367">
        <v>172</v>
      </c>
      <c r="F170" s="367">
        <v>389</v>
      </c>
      <c r="G170" s="368">
        <v>1.43333333333333</v>
      </c>
      <c r="H170" s="367">
        <v>105</v>
      </c>
      <c r="I170" s="368">
        <v>0.61046511627906996</v>
      </c>
      <c r="J170" s="367">
        <v>120</v>
      </c>
      <c r="K170" s="367"/>
      <c r="L170" s="367"/>
    </row>
    <row r="171" spans="1:12" s="360" customFormat="1" ht="4.3499999999999996" customHeight="1">
      <c r="G171" s="361"/>
      <c r="I171" s="361"/>
    </row>
    <row r="172" spans="1:12" s="360" customFormat="1" ht="30.95" customHeight="1">
      <c r="A172" s="530" t="s">
        <v>658</v>
      </c>
      <c r="B172" s="529"/>
      <c r="C172" s="529"/>
      <c r="D172" s="529"/>
      <c r="E172" s="529"/>
      <c r="F172" s="529"/>
      <c r="G172" s="529"/>
      <c r="H172" s="529"/>
      <c r="I172" s="529"/>
      <c r="J172" s="529"/>
      <c r="K172" s="529"/>
      <c r="L172" s="529"/>
    </row>
    <row r="173" spans="1:12" s="360" customFormat="1" ht="20.25" customHeight="1">
      <c r="G173" s="361"/>
      <c r="I173" s="361"/>
    </row>
    <row r="174" spans="1:12" s="360" customFormat="1" ht="45.4" customHeight="1">
      <c r="A174" s="531" t="s">
        <v>328</v>
      </c>
      <c r="B174" s="531"/>
      <c r="C174" s="362" t="s">
        <v>640</v>
      </c>
      <c r="D174" s="362" t="s">
        <v>1</v>
      </c>
      <c r="E174" s="362" t="s">
        <v>273</v>
      </c>
      <c r="F174" s="362" t="s">
        <v>274</v>
      </c>
      <c r="G174" s="363" t="s">
        <v>275</v>
      </c>
      <c r="H174" s="362" t="s">
        <v>276</v>
      </c>
      <c r="I174" s="363" t="s">
        <v>277</v>
      </c>
      <c r="J174" s="362" t="s">
        <v>278</v>
      </c>
      <c r="K174" s="362" t="s">
        <v>279</v>
      </c>
      <c r="L174" s="362" t="s">
        <v>699</v>
      </c>
    </row>
    <row r="175" spans="1:12" s="360" customFormat="1" ht="30.75" customHeight="1">
      <c r="A175" s="532" t="s">
        <v>281</v>
      </c>
      <c r="B175" s="364" t="s">
        <v>609</v>
      </c>
      <c r="C175" s="365">
        <v>36</v>
      </c>
      <c r="D175" s="365">
        <v>37</v>
      </c>
      <c r="E175" s="365">
        <v>20</v>
      </c>
      <c r="F175" s="365">
        <v>78</v>
      </c>
      <c r="G175" s="366">
        <v>0.54054054054054101</v>
      </c>
      <c r="H175" s="365">
        <v>20</v>
      </c>
      <c r="I175" s="366">
        <v>1</v>
      </c>
      <c r="J175" s="365">
        <v>36</v>
      </c>
      <c r="K175" s="365">
        <v>1</v>
      </c>
      <c r="L175" s="365">
        <v>1</v>
      </c>
    </row>
    <row r="176" spans="1:12" s="360" customFormat="1" ht="30.4" customHeight="1">
      <c r="A176" s="532"/>
      <c r="B176" s="364" t="s">
        <v>611</v>
      </c>
      <c r="C176" s="365">
        <v>8</v>
      </c>
      <c r="D176" s="365">
        <v>8</v>
      </c>
      <c r="E176" s="365">
        <v>35</v>
      </c>
      <c r="F176" s="365">
        <v>109</v>
      </c>
      <c r="G176" s="366">
        <v>4.375</v>
      </c>
      <c r="H176" s="365">
        <v>22</v>
      </c>
      <c r="I176" s="366">
        <v>0.628571428571429</v>
      </c>
      <c r="J176" s="365">
        <v>35</v>
      </c>
      <c r="K176" s="365"/>
      <c r="L176" s="365"/>
    </row>
    <row r="177" spans="1:12" s="360" customFormat="1" ht="30.4" customHeight="1">
      <c r="A177" s="532"/>
      <c r="B177" s="364" t="s">
        <v>612</v>
      </c>
      <c r="C177" s="365">
        <v>24</v>
      </c>
      <c r="D177" s="365">
        <v>24</v>
      </c>
      <c r="E177" s="365">
        <v>18</v>
      </c>
      <c r="F177" s="365">
        <v>77</v>
      </c>
      <c r="G177" s="366">
        <v>0.75</v>
      </c>
      <c r="H177" s="365">
        <v>14</v>
      </c>
      <c r="I177" s="366">
        <v>0.77777777777777801</v>
      </c>
      <c r="J177" s="365">
        <v>24</v>
      </c>
      <c r="K177" s="365"/>
      <c r="L177" s="365">
        <v>2</v>
      </c>
    </row>
    <row r="178" spans="1:12" s="360" customFormat="1" ht="41.1" customHeight="1">
      <c r="A178" s="532"/>
      <c r="B178" s="364" t="s">
        <v>613</v>
      </c>
      <c r="C178" s="365">
        <v>36</v>
      </c>
      <c r="D178" s="365">
        <v>36</v>
      </c>
      <c r="E178" s="365">
        <v>64</v>
      </c>
      <c r="F178" s="365">
        <v>171</v>
      </c>
      <c r="G178" s="366">
        <v>1.7777777777777799</v>
      </c>
      <c r="H178" s="365">
        <v>30</v>
      </c>
      <c r="I178" s="366">
        <v>0.46875</v>
      </c>
      <c r="J178" s="365">
        <v>36</v>
      </c>
      <c r="K178" s="365"/>
      <c r="L178" s="365"/>
    </row>
    <row r="179" spans="1:12" s="360" customFormat="1" ht="19.7" customHeight="1">
      <c r="A179" s="532" t="s">
        <v>282</v>
      </c>
      <c r="B179" s="364" t="s">
        <v>192</v>
      </c>
      <c r="C179" s="365">
        <v>11</v>
      </c>
      <c r="D179" s="365">
        <v>12</v>
      </c>
      <c r="E179" s="365">
        <v>16</v>
      </c>
      <c r="F179" s="365">
        <v>56</v>
      </c>
      <c r="G179" s="366">
        <v>1.3333333333333299</v>
      </c>
      <c r="H179" s="365">
        <v>10</v>
      </c>
      <c r="I179" s="366">
        <v>0.625</v>
      </c>
      <c r="J179" s="365">
        <v>12</v>
      </c>
      <c r="K179" s="365"/>
      <c r="L179" s="365"/>
    </row>
    <row r="180" spans="1:12" s="360" customFormat="1" ht="25.5" customHeight="1">
      <c r="A180" s="532"/>
      <c r="B180" s="364" t="s">
        <v>199</v>
      </c>
      <c r="C180" s="365">
        <v>8</v>
      </c>
      <c r="D180" s="365">
        <v>9</v>
      </c>
      <c r="E180" s="365">
        <v>1</v>
      </c>
      <c r="F180" s="365">
        <v>40</v>
      </c>
      <c r="G180" s="366">
        <v>0.11111111111111099</v>
      </c>
      <c r="H180" s="365">
        <v>1</v>
      </c>
      <c r="I180" s="366">
        <v>1</v>
      </c>
      <c r="J180" s="365">
        <v>9</v>
      </c>
      <c r="K180" s="365"/>
      <c r="L180" s="365"/>
    </row>
    <row r="181" spans="1:12" s="360" customFormat="1" ht="19.7" customHeight="1">
      <c r="A181" s="532"/>
      <c r="B181" s="364" t="s">
        <v>200</v>
      </c>
      <c r="C181" s="365">
        <v>8</v>
      </c>
      <c r="D181" s="365">
        <v>11</v>
      </c>
      <c r="E181" s="365">
        <v>5</v>
      </c>
      <c r="F181" s="365">
        <v>48</v>
      </c>
      <c r="G181" s="366">
        <v>0.45454545454545497</v>
      </c>
      <c r="H181" s="365">
        <v>3</v>
      </c>
      <c r="I181" s="366">
        <v>0.6</v>
      </c>
      <c r="J181" s="365">
        <v>11</v>
      </c>
      <c r="K181" s="365"/>
      <c r="L181" s="365"/>
    </row>
    <row r="182" spans="1:12" s="360" customFormat="1" ht="26.25" customHeight="1">
      <c r="A182" s="532" t="s">
        <v>283</v>
      </c>
      <c r="B182" s="364" t="s">
        <v>238</v>
      </c>
      <c r="C182" s="365">
        <v>1</v>
      </c>
      <c r="D182" s="365">
        <v>1</v>
      </c>
      <c r="E182" s="365">
        <v>5</v>
      </c>
      <c r="F182" s="365">
        <v>8</v>
      </c>
      <c r="G182" s="366">
        <v>5</v>
      </c>
      <c r="H182" s="365">
        <v>1</v>
      </c>
      <c r="I182" s="366">
        <v>0.2</v>
      </c>
      <c r="J182" s="365">
        <v>1</v>
      </c>
      <c r="K182" s="365"/>
      <c r="L182" s="365"/>
    </row>
    <row r="183" spans="1:12" s="360" customFormat="1" ht="26.25" customHeight="1">
      <c r="A183" s="532"/>
      <c r="B183" s="364" t="s">
        <v>243</v>
      </c>
      <c r="C183" s="365">
        <v>4</v>
      </c>
      <c r="D183" s="365">
        <v>4</v>
      </c>
      <c r="E183" s="365">
        <v>2</v>
      </c>
      <c r="F183" s="365">
        <v>7</v>
      </c>
      <c r="G183" s="366">
        <v>0.5</v>
      </c>
      <c r="H183" s="365">
        <v>2</v>
      </c>
      <c r="I183" s="366">
        <v>1</v>
      </c>
      <c r="J183" s="365">
        <v>4</v>
      </c>
      <c r="K183" s="365"/>
      <c r="L183" s="365"/>
    </row>
    <row r="184" spans="1:12" s="360" customFormat="1" ht="26.25" customHeight="1">
      <c r="A184" s="532"/>
      <c r="B184" s="364" t="s">
        <v>619</v>
      </c>
      <c r="C184" s="365">
        <v>4</v>
      </c>
      <c r="D184" s="365">
        <v>2</v>
      </c>
      <c r="E184" s="365">
        <v>1</v>
      </c>
      <c r="F184" s="365">
        <v>7</v>
      </c>
      <c r="G184" s="366">
        <v>0.5</v>
      </c>
      <c r="H184" s="365">
        <v>1</v>
      </c>
      <c r="I184" s="366">
        <v>1</v>
      </c>
      <c r="J184" s="365">
        <v>2</v>
      </c>
      <c r="K184" s="365"/>
      <c r="L184" s="365">
        <v>3</v>
      </c>
    </row>
    <row r="185" spans="1:12" s="360" customFormat="1" ht="26.65" customHeight="1">
      <c r="A185" s="533" t="s">
        <v>328</v>
      </c>
      <c r="B185" s="533"/>
      <c r="C185" s="367">
        <v>140</v>
      </c>
      <c r="D185" s="367">
        <v>165</v>
      </c>
      <c r="E185" s="367">
        <v>167</v>
      </c>
      <c r="F185" s="367">
        <v>601</v>
      </c>
      <c r="G185" s="368">
        <v>1.01212121212121</v>
      </c>
      <c r="H185" s="367">
        <v>104</v>
      </c>
      <c r="I185" s="368">
        <v>0.62275449101796398</v>
      </c>
      <c r="J185" s="367">
        <v>170</v>
      </c>
      <c r="K185" s="367">
        <v>1</v>
      </c>
      <c r="L185" s="367">
        <v>6</v>
      </c>
    </row>
    <row r="186" spans="1:12" s="360" customFormat="1" ht="37.5" customHeight="1">
      <c r="G186" s="361"/>
      <c r="I186" s="361"/>
    </row>
    <row r="187" spans="1:12" s="360" customFormat="1" ht="30.95" customHeight="1">
      <c r="A187" s="530" t="s">
        <v>657</v>
      </c>
      <c r="B187" s="529"/>
      <c r="C187" s="529"/>
      <c r="D187" s="529"/>
      <c r="E187" s="529"/>
      <c r="F187" s="529"/>
      <c r="G187" s="529"/>
      <c r="H187" s="529"/>
      <c r="I187" s="529"/>
      <c r="J187" s="529"/>
      <c r="K187" s="529"/>
      <c r="L187" s="529"/>
    </row>
    <row r="188" spans="1:12" s="360" customFormat="1" ht="3" customHeight="1">
      <c r="G188" s="361"/>
      <c r="I188" s="361"/>
    </row>
    <row r="189" spans="1:12" s="360" customFormat="1" ht="45.4" customHeight="1">
      <c r="A189" s="531" t="s">
        <v>322</v>
      </c>
      <c r="B189" s="531"/>
      <c r="C189" s="362" t="s">
        <v>640</v>
      </c>
      <c r="D189" s="362" t="s">
        <v>1</v>
      </c>
      <c r="E189" s="362" t="s">
        <v>273</v>
      </c>
      <c r="F189" s="362" t="s">
        <v>274</v>
      </c>
      <c r="G189" s="363" t="s">
        <v>275</v>
      </c>
      <c r="H189" s="362" t="s">
        <v>276</v>
      </c>
      <c r="I189" s="363" t="s">
        <v>277</v>
      </c>
      <c r="J189" s="362" t="s">
        <v>278</v>
      </c>
      <c r="K189" s="362" t="s">
        <v>279</v>
      </c>
      <c r="L189" s="362" t="s">
        <v>699</v>
      </c>
    </row>
    <row r="190" spans="1:12" s="360" customFormat="1" ht="30.4" customHeight="1">
      <c r="A190" s="532" t="s">
        <v>281</v>
      </c>
      <c r="B190" s="364" t="s">
        <v>610</v>
      </c>
      <c r="C190" s="365">
        <v>40</v>
      </c>
      <c r="D190" s="365">
        <v>40</v>
      </c>
      <c r="E190" s="365">
        <v>67</v>
      </c>
      <c r="F190" s="365">
        <v>205</v>
      </c>
      <c r="G190" s="366">
        <v>1.675</v>
      </c>
      <c r="H190" s="365">
        <v>35</v>
      </c>
      <c r="I190" s="366">
        <v>0.52238805970149305</v>
      </c>
      <c r="J190" s="365">
        <v>40</v>
      </c>
      <c r="K190" s="365"/>
      <c r="L190" s="365"/>
    </row>
    <row r="191" spans="1:12" s="360" customFormat="1" ht="30.4" customHeight="1">
      <c r="A191" s="532"/>
      <c r="B191" s="364" t="s">
        <v>611</v>
      </c>
      <c r="C191" s="365">
        <v>24</v>
      </c>
      <c r="D191" s="365">
        <v>24</v>
      </c>
      <c r="E191" s="365">
        <v>17</v>
      </c>
      <c r="F191" s="365">
        <v>79</v>
      </c>
      <c r="G191" s="366">
        <v>0.70833333333333304</v>
      </c>
      <c r="H191" s="365">
        <v>16</v>
      </c>
      <c r="I191" s="366">
        <v>0.94117647058823495</v>
      </c>
      <c r="J191" s="365">
        <v>24</v>
      </c>
      <c r="K191" s="365"/>
      <c r="L191" s="365"/>
    </row>
    <row r="192" spans="1:12" s="360" customFormat="1" ht="41.1" customHeight="1">
      <c r="A192" s="532"/>
      <c r="B192" s="364" t="s">
        <v>613</v>
      </c>
      <c r="C192" s="365">
        <v>113</v>
      </c>
      <c r="D192" s="365">
        <v>100</v>
      </c>
      <c r="E192" s="365">
        <v>110</v>
      </c>
      <c r="F192" s="365">
        <v>346</v>
      </c>
      <c r="G192" s="366">
        <v>1.1000000000000001</v>
      </c>
      <c r="H192" s="365">
        <v>68</v>
      </c>
      <c r="I192" s="366">
        <v>0.61818181818181805</v>
      </c>
      <c r="J192" s="365">
        <v>104</v>
      </c>
      <c r="K192" s="365"/>
      <c r="L192" s="365"/>
    </row>
    <row r="193" spans="1:12" s="360" customFormat="1" ht="30.4" customHeight="1">
      <c r="A193" s="532"/>
      <c r="B193" s="364" t="s">
        <v>161</v>
      </c>
      <c r="C193" s="365">
        <v>10</v>
      </c>
      <c r="D193" s="365">
        <v>10</v>
      </c>
      <c r="E193" s="365">
        <v>11</v>
      </c>
      <c r="F193" s="365">
        <v>78</v>
      </c>
      <c r="G193" s="366">
        <v>1.1000000000000001</v>
      </c>
      <c r="H193" s="365">
        <v>9</v>
      </c>
      <c r="I193" s="366">
        <v>0.81818181818181801</v>
      </c>
      <c r="J193" s="365">
        <v>10</v>
      </c>
      <c r="K193" s="365"/>
      <c r="L193" s="365"/>
    </row>
    <row r="194" spans="1:12" s="360" customFormat="1" ht="19.7" customHeight="1">
      <c r="A194" s="532" t="s">
        <v>282</v>
      </c>
      <c r="B194" s="364" t="s">
        <v>191</v>
      </c>
      <c r="C194" s="365">
        <v>8</v>
      </c>
      <c r="D194" s="365">
        <v>10</v>
      </c>
      <c r="E194" s="365">
        <v>30</v>
      </c>
      <c r="F194" s="365">
        <v>126</v>
      </c>
      <c r="G194" s="366">
        <v>3</v>
      </c>
      <c r="H194" s="365">
        <v>9</v>
      </c>
      <c r="I194" s="366">
        <v>0.3</v>
      </c>
      <c r="J194" s="365">
        <v>10</v>
      </c>
      <c r="K194" s="365"/>
      <c r="L194" s="365"/>
    </row>
    <row r="195" spans="1:12" s="360" customFormat="1" ht="31.5" customHeight="1">
      <c r="A195" s="532"/>
      <c r="B195" s="364" t="s">
        <v>198</v>
      </c>
      <c r="C195" s="365">
        <v>6</v>
      </c>
      <c r="D195" s="365">
        <v>6</v>
      </c>
      <c r="E195" s="365">
        <v>33</v>
      </c>
      <c r="F195" s="365">
        <v>140</v>
      </c>
      <c r="G195" s="366">
        <v>5.5</v>
      </c>
      <c r="H195" s="365">
        <v>5</v>
      </c>
      <c r="I195" s="366">
        <v>0.15151515151515199</v>
      </c>
      <c r="J195" s="365">
        <v>6</v>
      </c>
      <c r="K195" s="365"/>
      <c r="L195" s="365"/>
    </row>
    <row r="196" spans="1:12" s="360" customFormat="1" ht="30.4" customHeight="1">
      <c r="A196" s="532"/>
      <c r="B196" s="364" t="s">
        <v>205</v>
      </c>
      <c r="C196" s="365">
        <v>8</v>
      </c>
      <c r="D196" s="365">
        <v>9</v>
      </c>
      <c r="E196" s="365">
        <v>27</v>
      </c>
      <c r="F196" s="365">
        <v>78</v>
      </c>
      <c r="G196" s="366">
        <v>3</v>
      </c>
      <c r="H196" s="365">
        <v>9</v>
      </c>
      <c r="I196" s="366">
        <v>0.33333333333333298</v>
      </c>
      <c r="J196" s="365">
        <v>9</v>
      </c>
      <c r="K196" s="365"/>
      <c r="L196" s="365"/>
    </row>
    <row r="197" spans="1:12" s="360" customFormat="1" ht="19.7" customHeight="1">
      <c r="A197" s="532"/>
      <c r="B197" s="364" t="s">
        <v>208</v>
      </c>
      <c r="C197" s="365">
        <v>6</v>
      </c>
      <c r="D197" s="365">
        <v>6</v>
      </c>
      <c r="E197" s="365">
        <v>11</v>
      </c>
      <c r="F197" s="365">
        <v>84</v>
      </c>
      <c r="G197" s="366">
        <v>1.8333333333333299</v>
      </c>
      <c r="H197" s="365">
        <v>3</v>
      </c>
      <c r="I197" s="366">
        <v>0.27272727272727298</v>
      </c>
      <c r="J197" s="365">
        <v>6</v>
      </c>
      <c r="K197" s="365"/>
      <c r="L197" s="365"/>
    </row>
    <row r="198" spans="1:12" s="360" customFormat="1" ht="21" customHeight="1">
      <c r="A198" s="532"/>
      <c r="B198" s="364" t="s">
        <v>210</v>
      </c>
      <c r="C198" s="365">
        <v>6</v>
      </c>
      <c r="D198" s="365">
        <v>6</v>
      </c>
      <c r="E198" s="365">
        <v>10</v>
      </c>
      <c r="F198" s="365">
        <v>95</v>
      </c>
      <c r="G198" s="366">
        <v>1.6666666666666701</v>
      </c>
      <c r="H198" s="365">
        <v>5</v>
      </c>
      <c r="I198" s="366">
        <v>0.5</v>
      </c>
      <c r="J198" s="365">
        <v>6</v>
      </c>
      <c r="K198" s="365"/>
      <c r="L198" s="365"/>
    </row>
    <row r="199" spans="1:12" s="360" customFormat="1" ht="17.25" customHeight="1">
      <c r="A199" s="532" t="s">
        <v>283</v>
      </c>
      <c r="B199" s="364" t="s">
        <v>237</v>
      </c>
      <c r="C199" s="365">
        <v>4</v>
      </c>
      <c r="D199" s="365">
        <v>4</v>
      </c>
      <c r="E199" s="365">
        <v>6</v>
      </c>
      <c r="F199" s="365">
        <v>20</v>
      </c>
      <c r="G199" s="366">
        <v>1.5</v>
      </c>
      <c r="H199" s="365">
        <v>4</v>
      </c>
      <c r="I199" s="366">
        <v>0.66666666666666696</v>
      </c>
      <c r="J199" s="365">
        <v>4</v>
      </c>
      <c r="K199" s="365"/>
      <c r="L199" s="365"/>
    </row>
    <row r="200" spans="1:12" s="360" customFormat="1" ht="30.4" customHeight="1">
      <c r="A200" s="532"/>
      <c r="B200" s="364" t="s">
        <v>242</v>
      </c>
      <c r="C200" s="365">
        <v>4</v>
      </c>
      <c r="D200" s="365">
        <v>4</v>
      </c>
      <c r="E200" s="365">
        <v>14</v>
      </c>
      <c r="F200" s="365">
        <v>30</v>
      </c>
      <c r="G200" s="366">
        <v>3.5</v>
      </c>
      <c r="H200" s="365">
        <v>4</v>
      </c>
      <c r="I200" s="366">
        <v>0.28571428571428598</v>
      </c>
      <c r="J200" s="365">
        <v>4</v>
      </c>
      <c r="K200" s="365"/>
      <c r="L200" s="365"/>
    </row>
    <row r="201" spans="1:12" s="360" customFormat="1" ht="20.25" customHeight="1">
      <c r="A201" s="532"/>
      <c r="B201" s="364" t="s">
        <v>249</v>
      </c>
      <c r="C201" s="365">
        <v>4</v>
      </c>
      <c r="D201" s="365">
        <v>4</v>
      </c>
      <c r="E201" s="365">
        <v>3</v>
      </c>
      <c r="F201" s="365">
        <v>12</v>
      </c>
      <c r="G201" s="366">
        <v>0.75</v>
      </c>
      <c r="H201" s="365">
        <v>2</v>
      </c>
      <c r="I201" s="366">
        <v>0.66666666666666696</v>
      </c>
      <c r="J201" s="365">
        <v>4</v>
      </c>
      <c r="K201" s="365"/>
      <c r="L201" s="365"/>
    </row>
    <row r="202" spans="1:12" s="360" customFormat="1" ht="21" customHeight="1">
      <c r="A202" s="532"/>
      <c r="B202" s="364" t="s">
        <v>252</v>
      </c>
      <c r="C202" s="365">
        <v>4</v>
      </c>
      <c r="D202" s="365">
        <v>4</v>
      </c>
      <c r="E202" s="365">
        <v>4</v>
      </c>
      <c r="F202" s="365">
        <v>25</v>
      </c>
      <c r="G202" s="366">
        <v>1</v>
      </c>
      <c r="H202" s="365">
        <v>2</v>
      </c>
      <c r="I202" s="366">
        <v>0.5</v>
      </c>
      <c r="J202" s="365">
        <v>4</v>
      </c>
      <c r="K202" s="365"/>
      <c r="L202" s="365">
        <v>1</v>
      </c>
    </row>
    <row r="203" spans="1:12" s="360" customFormat="1" ht="30.4" customHeight="1">
      <c r="A203" s="532"/>
      <c r="B203" s="364" t="s">
        <v>254</v>
      </c>
      <c r="C203" s="365">
        <v>4</v>
      </c>
      <c r="D203" s="365">
        <v>4</v>
      </c>
      <c r="E203" s="365">
        <v>4</v>
      </c>
      <c r="F203" s="365">
        <v>25</v>
      </c>
      <c r="G203" s="366">
        <v>1</v>
      </c>
      <c r="H203" s="365">
        <v>1</v>
      </c>
      <c r="I203" s="366">
        <v>0.25</v>
      </c>
      <c r="J203" s="365">
        <v>4</v>
      </c>
      <c r="K203" s="365"/>
      <c r="L203" s="365"/>
    </row>
    <row r="204" spans="1:12" s="360" customFormat="1" ht="26.65" customHeight="1">
      <c r="A204" s="533" t="s">
        <v>322</v>
      </c>
      <c r="B204" s="533"/>
      <c r="C204" s="367">
        <v>241</v>
      </c>
      <c r="D204" s="367">
        <v>231</v>
      </c>
      <c r="E204" s="367">
        <v>347</v>
      </c>
      <c r="F204" s="367">
        <v>1343</v>
      </c>
      <c r="G204" s="368">
        <v>1.5021645021645</v>
      </c>
      <c r="H204" s="367">
        <v>172</v>
      </c>
      <c r="I204" s="368">
        <v>0.49567723342939501</v>
      </c>
      <c r="J204" s="367">
        <v>235</v>
      </c>
      <c r="K204" s="367"/>
      <c r="L204" s="367">
        <v>1</v>
      </c>
    </row>
    <row r="205" spans="1:12" s="360" customFormat="1" ht="5.25" customHeight="1">
      <c r="G205" s="361"/>
      <c r="I205" s="361"/>
    </row>
    <row r="206" spans="1:12" s="360" customFormat="1" ht="45.4" customHeight="1">
      <c r="A206" s="531" t="s">
        <v>327</v>
      </c>
      <c r="B206" s="531"/>
      <c r="C206" s="362" t="s">
        <v>640</v>
      </c>
      <c r="D206" s="362" t="s">
        <v>1</v>
      </c>
      <c r="E206" s="362" t="s">
        <v>273</v>
      </c>
      <c r="F206" s="362" t="s">
        <v>274</v>
      </c>
      <c r="G206" s="363" t="s">
        <v>275</v>
      </c>
      <c r="H206" s="362" t="s">
        <v>276</v>
      </c>
      <c r="I206" s="363" t="s">
        <v>277</v>
      </c>
      <c r="J206" s="362" t="s">
        <v>278</v>
      </c>
      <c r="K206" s="362" t="s">
        <v>279</v>
      </c>
      <c r="L206" s="362" t="s">
        <v>699</v>
      </c>
    </row>
    <row r="207" spans="1:12" s="360" customFormat="1" ht="30.4" customHeight="1">
      <c r="A207" s="532" t="s">
        <v>281</v>
      </c>
      <c r="B207" s="364" t="s">
        <v>615</v>
      </c>
      <c r="C207" s="365">
        <v>75</v>
      </c>
      <c r="D207" s="365">
        <v>75</v>
      </c>
      <c r="E207" s="365">
        <v>93</v>
      </c>
      <c r="F207" s="365">
        <v>228</v>
      </c>
      <c r="G207" s="366">
        <v>1.24</v>
      </c>
      <c r="H207" s="365">
        <v>66</v>
      </c>
      <c r="I207" s="366">
        <v>0.70967741935483897</v>
      </c>
      <c r="J207" s="365">
        <v>75</v>
      </c>
      <c r="K207" s="365"/>
      <c r="L207" s="365"/>
    </row>
    <row r="208" spans="1:12" s="360" customFormat="1" ht="29.25" customHeight="1">
      <c r="A208" s="532"/>
      <c r="B208" s="364" t="s">
        <v>169</v>
      </c>
      <c r="C208" s="365">
        <v>15</v>
      </c>
      <c r="D208" s="365">
        <v>16</v>
      </c>
      <c r="E208" s="365">
        <v>38</v>
      </c>
      <c r="F208" s="365">
        <v>167</v>
      </c>
      <c r="G208" s="366">
        <v>2.375</v>
      </c>
      <c r="H208" s="365">
        <v>15</v>
      </c>
      <c r="I208" s="366">
        <v>0.394736842105263</v>
      </c>
      <c r="J208" s="365">
        <v>16</v>
      </c>
      <c r="K208" s="365"/>
      <c r="L208" s="365"/>
    </row>
    <row r="209" spans="1:12" s="360" customFormat="1" ht="30.4" customHeight="1">
      <c r="A209" s="532"/>
      <c r="B209" s="364" t="s">
        <v>172</v>
      </c>
      <c r="C209" s="365">
        <v>15</v>
      </c>
      <c r="D209" s="365">
        <v>15</v>
      </c>
      <c r="E209" s="365">
        <v>3</v>
      </c>
      <c r="F209" s="365">
        <v>39</v>
      </c>
      <c r="G209" s="366">
        <v>0.2</v>
      </c>
      <c r="H209" s="365">
        <v>3</v>
      </c>
      <c r="I209" s="366">
        <v>1</v>
      </c>
      <c r="J209" s="365">
        <v>11</v>
      </c>
      <c r="K209" s="365">
        <v>4</v>
      </c>
      <c r="L209" s="365">
        <v>3</v>
      </c>
    </row>
    <row r="210" spans="1:12" s="360" customFormat="1" ht="30.4" customHeight="1">
      <c r="A210" s="532"/>
      <c r="B210" s="364" t="s">
        <v>174</v>
      </c>
      <c r="C210" s="365">
        <v>30</v>
      </c>
      <c r="D210" s="365">
        <v>30</v>
      </c>
      <c r="E210" s="365">
        <v>29</v>
      </c>
      <c r="F210" s="365">
        <v>167</v>
      </c>
      <c r="G210" s="366">
        <v>0.96666666666666701</v>
      </c>
      <c r="H210" s="365">
        <v>23</v>
      </c>
      <c r="I210" s="366">
        <v>0.79310344827586199</v>
      </c>
      <c r="J210" s="365">
        <v>30</v>
      </c>
      <c r="K210" s="365"/>
      <c r="L210" s="365">
        <v>2</v>
      </c>
    </row>
    <row r="211" spans="1:12" s="360" customFormat="1" ht="30.4" customHeight="1">
      <c r="A211" s="532"/>
      <c r="B211" s="364" t="s">
        <v>179</v>
      </c>
      <c r="C211" s="365">
        <v>90</v>
      </c>
      <c r="D211" s="365">
        <v>90</v>
      </c>
      <c r="E211" s="365">
        <v>95</v>
      </c>
      <c r="F211" s="365">
        <v>362</v>
      </c>
      <c r="G211" s="366">
        <v>1.05555555555556</v>
      </c>
      <c r="H211" s="365">
        <v>74</v>
      </c>
      <c r="I211" s="366">
        <v>0.77894736842105305</v>
      </c>
      <c r="J211" s="365">
        <v>90</v>
      </c>
      <c r="K211" s="365"/>
      <c r="L211" s="365">
        <v>3</v>
      </c>
    </row>
    <row r="212" spans="1:12" s="360" customFormat="1" ht="24.75" customHeight="1">
      <c r="A212" s="532" t="s">
        <v>282</v>
      </c>
      <c r="B212" s="364" t="s">
        <v>217</v>
      </c>
      <c r="C212" s="365">
        <v>5</v>
      </c>
      <c r="D212" s="365">
        <v>11</v>
      </c>
      <c r="E212" s="365">
        <v>5</v>
      </c>
      <c r="F212" s="365">
        <v>24</v>
      </c>
      <c r="G212" s="366">
        <v>0.45454545454545497</v>
      </c>
      <c r="H212" s="365">
        <v>5</v>
      </c>
      <c r="I212" s="366">
        <v>1</v>
      </c>
      <c r="J212" s="365">
        <v>9</v>
      </c>
      <c r="K212" s="365">
        <v>2</v>
      </c>
      <c r="L212" s="365"/>
    </row>
    <row r="213" spans="1:12" s="360" customFormat="1" ht="30.4" customHeight="1">
      <c r="A213" s="532"/>
      <c r="B213" s="364" t="s">
        <v>223</v>
      </c>
      <c r="C213" s="365">
        <v>11</v>
      </c>
      <c r="D213" s="365">
        <v>12</v>
      </c>
      <c r="E213" s="365">
        <v>26</v>
      </c>
      <c r="F213" s="365">
        <v>135</v>
      </c>
      <c r="G213" s="366">
        <v>2.1666666666666701</v>
      </c>
      <c r="H213" s="365">
        <v>7</v>
      </c>
      <c r="I213" s="366">
        <v>0.269230769230769</v>
      </c>
      <c r="J213" s="365">
        <v>12</v>
      </c>
      <c r="K213" s="365"/>
      <c r="L213" s="365"/>
    </row>
    <row r="214" spans="1:12" s="360" customFormat="1" ht="27.75" customHeight="1">
      <c r="A214" s="532"/>
      <c r="B214" s="364" t="s">
        <v>209</v>
      </c>
      <c r="C214" s="365">
        <v>9</v>
      </c>
      <c r="D214" s="365">
        <v>13</v>
      </c>
      <c r="E214" s="365">
        <v>12</v>
      </c>
      <c r="F214" s="365">
        <v>55</v>
      </c>
      <c r="G214" s="366">
        <v>0.92307692307692302</v>
      </c>
      <c r="H214" s="365">
        <v>8</v>
      </c>
      <c r="I214" s="366">
        <v>0.66666666666666696</v>
      </c>
      <c r="J214" s="365">
        <v>13</v>
      </c>
      <c r="K214" s="365"/>
      <c r="L214" s="365"/>
    </row>
    <row r="215" spans="1:12" s="360" customFormat="1" ht="30.4" customHeight="1">
      <c r="A215" s="532" t="s">
        <v>283</v>
      </c>
      <c r="B215" s="364" t="s">
        <v>260</v>
      </c>
      <c r="C215" s="365">
        <v>7</v>
      </c>
      <c r="D215" s="365">
        <v>1</v>
      </c>
      <c r="E215" s="365"/>
      <c r="F215" s="365">
        <v>4</v>
      </c>
      <c r="G215" s="366"/>
      <c r="H215" s="365"/>
      <c r="I215" s="366"/>
      <c r="J215" s="365">
        <v>1</v>
      </c>
      <c r="K215" s="365"/>
      <c r="L215" s="365"/>
    </row>
    <row r="216" spans="1:12" s="360" customFormat="1" ht="24" customHeight="1">
      <c r="A216" s="532"/>
      <c r="B216" s="364" t="s">
        <v>264</v>
      </c>
      <c r="C216" s="365">
        <v>4</v>
      </c>
      <c r="D216" s="365">
        <v>4</v>
      </c>
      <c r="E216" s="365">
        <v>14</v>
      </c>
      <c r="F216" s="365">
        <v>39</v>
      </c>
      <c r="G216" s="366">
        <v>3.5</v>
      </c>
      <c r="H216" s="365">
        <v>3</v>
      </c>
      <c r="I216" s="366">
        <v>0.214285714285714</v>
      </c>
      <c r="J216" s="365">
        <v>4</v>
      </c>
      <c r="K216" s="365"/>
      <c r="L216" s="365">
        <v>1</v>
      </c>
    </row>
    <row r="217" spans="1:12" s="360" customFormat="1" ht="30.4" customHeight="1">
      <c r="A217" s="532"/>
      <c r="B217" s="364" t="s">
        <v>253</v>
      </c>
      <c r="C217" s="365">
        <v>15</v>
      </c>
      <c r="D217" s="365">
        <v>12</v>
      </c>
      <c r="E217" s="365">
        <v>5</v>
      </c>
      <c r="F217" s="365">
        <v>25</v>
      </c>
      <c r="G217" s="366">
        <v>0.41666666666666702</v>
      </c>
      <c r="H217" s="365">
        <v>5</v>
      </c>
      <c r="I217" s="366">
        <v>1</v>
      </c>
      <c r="J217" s="365">
        <v>12</v>
      </c>
      <c r="K217" s="365"/>
      <c r="L217" s="365">
        <v>1</v>
      </c>
    </row>
    <row r="218" spans="1:12" s="360" customFormat="1" ht="26.65" customHeight="1">
      <c r="A218" s="533" t="s">
        <v>327</v>
      </c>
      <c r="B218" s="533"/>
      <c r="C218" s="367">
        <v>276</v>
      </c>
      <c r="D218" s="367">
        <v>279</v>
      </c>
      <c r="E218" s="367">
        <v>320</v>
      </c>
      <c r="F218" s="367">
        <v>1245</v>
      </c>
      <c r="G218" s="368">
        <v>1.14695340501792</v>
      </c>
      <c r="H218" s="367">
        <v>209</v>
      </c>
      <c r="I218" s="368">
        <v>0.65312499999999996</v>
      </c>
      <c r="J218" s="367">
        <v>273</v>
      </c>
      <c r="K218" s="367">
        <v>6</v>
      </c>
      <c r="L218" s="367">
        <v>10</v>
      </c>
    </row>
    <row r="219" spans="1:12" s="360" customFormat="1" ht="4.3499999999999996" customHeight="1">
      <c r="G219" s="361"/>
      <c r="I219" s="361"/>
    </row>
    <row r="220" spans="1:12" s="360" customFormat="1" ht="30.95" customHeight="1">
      <c r="A220" s="530" t="s">
        <v>656</v>
      </c>
      <c r="B220" s="529"/>
      <c r="C220" s="529"/>
      <c r="D220" s="529"/>
      <c r="E220" s="529"/>
      <c r="F220" s="529"/>
      <c r="G220" s="529"/>
      <c r="H220" s="529"/>
      <c r="I220" s="529"/>
      <c r="J220" s="529"/>
      <c r="K220" s="529"/>
      <c r="L220" s="529"/>
    </row>
    <row r="221" spans="1:12" s="360" customFormat="1" ht="20.25" customHeight="1">
      <c r="G221" s="361"/>
      <c r="I221" s="361"/>
    </row>
    <row r="222" spans="1:12" s="360" customFormat="1" ht="45.4" customHeight="1">
      <c r="A222" s="531" t="s">
        <v>316</v>
      </c>
      <c r="B222" s="531"/>
      <c r="C222" s="362" t="s">
        <v>640</v>
      </c>
      <c r="D222" s="362" t="s">
        <v>1</v>
      </c>
      <c r="E222" s="362" t="s">
        <v>273</v>
      </c>
      <c r="F222" s="362" t="s">
        <v>274</v>
      </c>
      <c r="G222" s="363" t="s">
        <v>275</v>
      </c>
      <c r="H222" s="362" t="s">
        <v>276</v>
      </c>
      <c r="I222" s="363" t="s">
        <v>277</v>
      </c>
      <c r="J222" s="362" t="s">
        <v>278</v>
      </c>
      <c r="K222" s="362" t="s">
        <v>279</v>
      </c>
      <c r="L222" s="362" t="s">
        <v>699</v>
      </c>
    </row>
    <row r="223" spans="1:12" s="360" customFormat="1" ht="30.4" customHeight="1">
      <c r="A223" s="532" t="s">
        <v>281</v>
      </c>
      <c r="B223" s="364" t="s">
        <v>174</v>
      </c>
      <c r="C223" s="365">
        <v>60</v>
      </c>
      <c r="D223" s="365">
        <v>66</v>
      </c>
      <c r="E223" s="365">
        <v>32</v>
      </c>
      <c r="F223" s="365">
        <v>166</v>
      </c>
      <c r="G223" s="366">
        <v>0.48484848484848497</v>
      </c>
      <c r="H223" s="365">
        <v>32</v>
      </c>
      <c r="I223" s="366">
        <v>1</v>
      </c>
      <c r="J223" s="365">
        <v>55</v>
      </c>
      <c r="K223" s="365">
        <v>11</v>
      </c>
      <c r="L223" s="365">
        <v>5</v>
      </c>
    </row>
    <row r="224" spans="1:12" s="360" customFormat="1" ht="30.4" customHeight="1">
      <c r="A224" s="532"/>
      <c r="B224" s="364" t="s">
        <v>179</v>
      </c>
      <c r="C224" s="365">
        <v>90</v>
      </c>
      <c r="D224" s="365">
        <v>98</v>
      </c>
      <c r="E224" s="365">
        <v>67</v>
      </c>
      <c r="F224" s="365">
        <v>354</v>
      </c>
      <c r="G224" s="366">
        <v>0.68367346938775497</v>
      </c>
      <c r="H224" s="365">
        <v>50</v>
      </c>
      <c r="I224" s="366">
        <v>0.74626865671641796</v>
      </c>
      <c r="J224" s="365">
        <v>98</v>
      </c>
      <c r="K224" s="365"/>
      <c r="L224" s="365"/>
    </row>
    <row r="225" spans="1:12" s="360" customFormat="1" ht="30.4" customHeight="1">
      <c r="A225" s="364" t="s">
        <v>282</v>
      </c>
      <c r="B225" s="364" t="s">
        <v>223</v>
      </c>
      <c r="C225" s="365">
        <v>13</v>
      </c>
      <c r="D225" s="365">
        <v>15</v>
      </c>
      <c r="E225" s="365">
        <v>26</v>
      </c>
      <c r="F225" s="365">
        <v>157</v>
      </c>
      <c r="G225" s="366">
        <v>1.7333333333333301</v>
      </c>
      <c r="H225" s="365">
        <v>5</v>
      </c>
      <c r="I225" s="366">
        <v>0.19230769230769201</v>
      </c>
      <c r="J225" s="365">
        <v>15</v>
      </c>
      <c r="K225" s="365"/>
      <c r="L225" s="365"/>
    </row>
    <row r="226" spans="1:12" s="360" customFormat="1" ht="30.4" customHeight="1">
      <c r="A226" s="364" t="s">
        <v>283</v>
      </c>
      <c r="B226" s="364" t="s">
        <v>264</v>
      </c>
      <c r="C226" s="365">
        <v>2</v>
      </c>
      <c r="D226" s="365">
        <v>2</v>
      </c>
      <c r="E226" s="365">
        <v>5</v>
      </c>
      <c r="F226" s="365">
        <v>38</v>
      </c>
      <c r="G226" s="366">
        <v>2.5</v>
      </c>
      <c r="H226" s="365">
        <v>2</v>
      </c>
      <c r="I226" s="366">
        <v>0.4</v>
      </c>
      <c r="J226" s="365">
        <v>2</v>
      </c>
      <c r="K226" s="365"/>
      <c r="L226" s="365"/>
    </row>
    <row r="227" spans="1:12" s="360" customFormat="1" ht="26.65" customHeight="1">
      <c r="A227" s="533" t="s">
        <v>316</v>
      </c>
      <c r="B227" s="533"/>
      <c r="C227" s="367">
        <v>165</v>
      </c>
      <c r="D227" s="367">
        <v>181</v>
      </c>
      <c r="E227" s="367">
        <v>130</v>
      </c>
      <c r="F227" s="367">
        <v>715</v>
      </c>
      <c r="G227" s="368">
        <v>0.71823204419889497</v>
      </c>
      <c r="H227" s="367">
        <v>89</v>
      </c>
      <c r="I227" s="368">
        <v>0.68461538461538496</v>
      </c>
      <c r="J227" s="367">
        <v>170</v>
      </c>
      <c r="K227" s="367">
        <v>11</v>
      </c>
      <c r="L227" s="367">
        <v>5</v>
      </c>
    </row>
    <row r="228" spans="1:12" s="360" customFormat="1" ht="4.3499999999999996" customHeight="1">
      <c r="G228" s="361"/>
      <c r="I228" s="361"/>
    </row>
    <row r="229" spans="1:12" s="360" customFormat="1" ht="30.95" customHeight="1">
      <c r="A229" s="529" t="s">
        <v>655</v>
      </c>
      <c r="B229" s="529"/>
      <c r="C229" s="529"/>
      <c r="D229" s="529"/>
      <c r="E229" s="529"/>
      <c r="F229" s="529"/>
      <c r="G229" s="529"/>
      <c r="H229" s="529"/>
      <c r="I229" s="529"/>
      <c r="J229" s="529"/>
      <c r="K229" s="529"/>
      <c r="L229" s="529"/>
    </row>
    <row r="230" spans="1:12" s="360" customFormat="1" ht="20.25" customHeight="1">
      <c r="A230" s="370"/>
      <c r="B230" s="370"/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</row>
    <row r="231" spans="1:12" s="360" customFormat="1" ht="45.4" customHeight="1">
      <c r="A231" s="531" t="s">
        <v>326</v>
      </c>
      <c r="B231" s="531"/>
      <c r="C231" s="362" t="s">
        <v>640</v>
      </c>
      <c r="D231" s="362" t="s">
        <v>1</v>
      </c>
      <c r="E231" s="362" t="s">
        <v>273</v>
      </c>
      <c r="F231" s="362" t="s">
        <v>274</v>
      </c>
      <c r="G231" s="363" t="s">
        <v>275</v>
      </c>
      <c r="H231" s="362" t="s">
        <v>276</v>
      </c>
      <c r="I231" s="363" t="s">
        <v>277</v>
      </c>
      <c r="J231" s="362" t="s">
        <v>278</v>
      </c>
      <c r="K231" s="362" t="s">
        <v>279</v>
      </c>
      <c r="L231" s="362" t="s">
        <v>699</v>
      </c>
    </row>
    <row r="232" spans="1:12" s="360" customFormat="1" ht="30.4" customHeight="1">
      <c r="A232" s="532" t="s">
        <v>281</v>
      </c>
      <c r="B232" s="364" t="s">
        <v>611</v>
      </c>
      <c r="C232" s="365">
        <v>30</v>
      </c>
      <c r="D232" s="365">
        <v>32</v>
      </c>
      <c r="E232" s="365">
        <v>25</v>
      </c>
      <c r="F232" s="365">
        <v>56</v>
      </c>
      <c r="G232" s="366">
        <v>0.78125</v>
      </c>
      <c r="H232" s="365">
        <v>25</v>
      </c>
      <c r="I232" s="366">
        <v>1</v>
      </c>
      <c r="J232" s="365">
        <v>31</v>
      </c>
      <c r="K232" s="365">
        <v>1</v>
      </c>
      <c r="L232" s="365"/>
    </row>
    <row r="233" spans="1:12" s="360" customFormat="1" ht="41.1" customHeight="1">
      <c r="A233" s="532"/>
      <c r="B233" s="364" t="s">
        <v>613</v>
      </c>
      <c r="C233" s="365">
        <v>60</v>
      </c>
      <c r="D233" s="365">
        <v>62</v>
      </c>
      <c r="E233" s="365">
        <v>44</v>
      </c>
      <c r="F233" s="365">
        <v>121</v>
      </c>
      <c r="G233" s="366">
        <v>0.70967741935483897</v>
      </c>
      <c r="H233" s="365">
        <v>43</v>
      </c>
      <c r="I233" s="366">
        <v>0.97727272727272696</v>
      </c>
      <c r="J233" s="365">
        <v>56</v>
      </c>
      <c r="K233" s="365">
        <v>6</v>
      </c>
      <c r="L233" s="365">
        <v>1</v>
      </c>
    </row>
    <row r="234" spans="1:12" s="360" customFormat="1" ht="19.7" customHeight="1">
      <c r="A234" s="532" t="s">
        <v>282</v>
      </c>
      <c r="B234" s="364" t="s">
        <v>191</v>
      </c>
      <c r="C234" s="365">
        <v>10</v>
      </c>
      <c r="D234" s="365">
        <v>13</v>
      </c>
      <c r="E234" s="365">
        <v>14</v>
      </c>
      <c r="F234" s="365">
        <v>62</v>
      </c>
      <c r="G234" s="366">
        <v>1.07692307692308</v>
      </c>
      <c r="H234" s="365">
        <v>9</v>
      </c>
      <c r="I234" s="366">
        <v>0.64285714285714302</v>
      </c>
      <c r="J234" s="365">
        <v>13</v>
      </c>
      <c r="K234" s="365"/>
      <c r="L234" s="365"/>
    </row>
    <row r="235" spans="1:12" s="360" customFormat="1" ht="30.4" customHeight="1">
      <c r="A235" s="532"/>
      <c r="B235" s="364" t="s">
        <v>195</v>
      </c>
      <c r="C235" s="365">
        <v>10</v>
      </c>
      <c r="D235" s="365">
        <v>12</v>
      </c>
      <c r="E235" s="365">
        <v>6</v>
      </c>
      <c r="F235" s="365">
        <v>24</v>
      </c>
      <c r="G235" s="366">
        <v>0.5</v>
      </c>
      <c r="H235" s="365">
        <v>6</v>
      </c>
      <c r="I235" s="366">
        <v>1</v>
      </c>
      <c r="J235" s="365">
        <v>11</v>
      </c>
      <c r="K235" s="365">
        <v>1</v>
      </c>
      <c r="L235" s="365"/>
    </row>
    <row r="236" spans="1:12" s="360" customFormat="1" ht="30.4" customHeight="1">
      <c r="A236" s="532"/>
      <c r="B236" s="364" t="s">
        <v>205</v>
      </c>
      <c r="C236" s="365">
        <v>10</v>
      </c>
      <c r="D236" s="365">
        <v>12</v>
      </c>
      <c r="E236" s="365">
        <v>7</v>
      </c>
      <c r="F236" s="365">
        <v>29</v>
      </c>
      <c r="G236" s="366">
        <v>0.58333333333333304</v>
      </c>
      <c r="H236" s="365">
        <v>7</v>
      </c>
      <c r="I236" s="366">
        <v>1</v>
      </c>
      <c r="J236" s="365">
        <v>9</v>
      </c>
      <c r="K236" s="365">
        <v>3</v>
      </c>
      <c r="L236" s="365"/>
    </row>
    <row r="237" spans="1:12" s="360" customFormat="1" ht="30.4" customHeight="1">
      <c r="A237" s="532" t="s">
        <v>283</v>
      </c>
      <c r="B237" s="364" t="s">
        <v>237</v>
      </c>
      <c r="C237" s="365">
        <v>2</v>
      </c>
      <c r="D237" s="365">
        <v>1</v>
      </c>
      <c r="E237" s="365">
        <v>1</v>
      </c>
      <c r="F237" s="365">
        <v>5</v>
      </c>
      <c r="G237" s="366">
        <v>1</v>
      </c>
      <c r="H237" s="365">
        <v>1</v>
      </c>
      <c r="I237" s="366">
        <v>1</v>
      </c>
      <c r="J237" s="365">
        <v>1</v>
      </c>
      <c r="K237" s="365"/>
      <c r="L237" s="365">
        <v>1</v>
      </c>
    </row>
    <row r="238" spans="1:12" s="360" customFormat="1" ht="30.4" customHeight="1">
      <c r="A238" s="532"/>
      <c r="B238" s="364" t="s">
        <v>618</v>
      </c>
      <c r="C238" s="365">
        <v>2</v>
      </c>
      <c r="D238" s="365">
        <v>2</v>
      </c>
      <c r="E238" s="365">
        <v>2</v>
      </c>
      <c r="F238" s="365">
        <v>4</v>
      </c>
      <c r="G238" s="366">
        <v>1</v>
      </c>
      <c r="H238" s="365">
        <v>2</v>
      </c>
      <c r="I238" s="366">
        <v>1</v>
      </c>
      <c r="J238" s="365">
        <v>2</v>
      </c>
      <c r="K238" s="365"/>
      <c r="L238" s="365"/>
    </row>
    <row r="239" spans="1:12" s="360" customFormat="1" ht="30.4" customHeight="1">
      <c r="A239" s="532"/>
      <c r="B239" s="364" t="s">
        <v>249</v>
      </c>
      <c r="C239" s="365">
        <v>2</v>
      </c>
      <c r="D239" s="365">
        <v>2</v>
      </c>
      <c r="E239" s="365">
        <v>2</v>
      </c>
      <c r="F239" s="365">
        <v>4</v>
      </c>
      <c r="G239" s="366">
        <v>1</v>
      </c>
      <c r="H239" s="365">
        <v>2</v>
      </c>
      <c r="I239" s="366">
        <v>1</v>
      </c>
      <c r="J239" s="365">
        <v>2</v>
      </c>
      <c r="K239" s="365"/>
      <c r="L239" s="365">
        <v>1</v>
      </c>
    </row>
    <row r="240" spans="1:12" s="360" customFormat="1" ht="26.65" customHeight="1">
      <c r="A240" s="533" t="s">
        <v>326</v>
      </c>
      <c r="B240" s="533"/>
      <c r="C240" s="367">
        <v>126</v>
      </c>
      <c r="D240" s="367">
        <v>136</v>
      </c>
      <c r="E240" s="367">
        <v>101</v>
      </c>
      <c r="F240" s="367">
        <v>305</v>
      </c>
      <c r="G240" s="368">
        <v>0.74264705882352899</v>
      </c>
      <c r="H240" s="367">
        <v>95</v>
      </c>
      <c r="I240" s="368">
        <v>0.94059405940594099</v>
      </c>
      <c r="J240" s="367">
        <v>125</v>
      </c>
      <c r="K240" s="367">
        <v>11</v>
      </c>
      <c r="L240" s="367">
        <v>3</v>
      </c>
    </row>
    <row r="241" spans="1:12" s="360" customFormat="1">
      <c r="G241" s="361"/>
      <c r="I241" s="361"/>
    </row>
    <row r="242" spans="1:12" s="360" customFormat="1" ht="20.25" customHeight="1">
      <c r="G242" s="361"/>
      <c r="I242" s="361"/>
    </row>
    <row r="243" spans="1:12" s="360" customFormat="1" ht="45.4" customHeight="1">
      <c r="A243" s="531" t="s">
        <v>670</v>
      </c>
      <c r="B243" s="531"/>
      <c r="C243" s="362" t="s">
        <v>640</v>
      </c>
      <c r="D243" s="362" t="s">
        <v>1</v>
      </c>
      <c r="E243" s="362" t="s">
        <v>273</v>
      </c>
      <c r="F243" s="362" t="s">
        <v>274</v>
      </c>
      <c r="G243" s="363" t="s">
        <v>275</v>
      </c>
      <c r="H243" s="362" t="s">
        <v>276</v>
      </c>
      <c r="I243" s="363" t="s">
        <v>277</v>
      </c>
      <c r="J243" s="362" t="s">
        <v>278</v>
      </c>
      <c r="K243" s="362" t="s">
        <v>279</v>
      </c>
      <c r="L243" s="362" t="s">
        <v>699</v>
      </c>
    </row>
    <row r="244" spans="1:12" s="360" customFormat="1" ht="30.4" customHeight="1">
      <c r="A244" s="532" t="s">
        <v>281</v>
      </c>
      <c r="B244" s="364" t="s">
        <v>125</v>
      </c>
      <c r="C244" s="365">
        <v>32</v>
      </c>
      <c r="D244" s="365">
        <v>32</v>
      </c>
      <c r="E244" s="365">
        <v>40</v>
      </c>
      <c r="F244" s="365">
        <v>76</v>
      </c>
      <c r="G244" s="366">
        <v>1.25</v>
      </c>
      <c r="H244" s="365">
        <v>24</v>
      </c>
      <c r="I244" s="366">
        <v>0.6</v>
      </c>
      <c r="J244" s="365">
        <v>32</v>
      </c>
      <c r="K244" s="365"/>
      <c r="L244" s="365">
        <v>1</v>
      </c>
    </row>
    <row r="245" spans="1:12" s="360" customFormat="1" ht="19.7" customHeight="1">
      <c r="A245" s="532"/>
      <c r="B245" s="364" t="s">
        <v>126</v>
      </c>
      <c r="C245" s="365">
        <v>32</v>
      </c>
      <c r="D245" s="365">
        <v>32</v>
      </c>
      <c r="E245" s="365">
        <v>19</v>
      </c>
      <c r="F245" s="365">
        <v>49</v>
      </c>
      <c r="G245" s="366">
        <v>0.59375</v>
      </c>
      <c r="H245" s="365">
        <v>19</v>
      </c>
      <c r="I245" s="366">
        <v>1</v>
      </c>
      <c r="J245" s="365">
        <v>32</v>
      </c>
      <c r="K245" s="365"/>
      <c r="L245" s="365">
        <v>1</v>
      </c>
    </row>
    <row r="246" spans="1:12" s="360" customFormat="1" ht="19.7" customHeight="1">
      <c r="A246" s="532"/>
      <c r="B246" s="364" t="s">
        <v>164</v>
      </c>
      <c r="C246" s="365">
        <v>31</v>
      </c>
      <c r="D246" s="365">
        <v>32</v>
      </c>
      <c r="E246" s="365">
        <v>59</v>
      </c>
      <c r="F246" s="365">
        <v>134</v>
      </c>
      <c r="G246" s="366">
        <v>1.84375</v>
      </c>
      <c r="H246" s="365">
        <v>30</v>
      </c>
      <c r="I246" s="366">
        <v>0.50847457627118597</v>
      </c>
      <c r="J246" s="365">
        <v>32</v>
      </c>
      <c r="K246" s="365"/>
      <c r="L246" s="365"/>
    </row>
    <row r="247" spans="1:12" s="360" customFormat="1" ht="19.7" customHeight="1">
      <c r="A247" s="364" t="s">
        <v>282</v>
      </c>
      <c r="B247" s="364" t="s">
        <v>185</v>
      </c>
      <c r="C247" s="365">
        <v>10</v>
      </c>
      <c r="D247" s="365">
        <v>10</v>
      </c>
      <c r="E247" s="365">
        <v>16</v>
      </c>
      <c r="F247" s="365">
        <v>51</v>
      </c>
      <c r="G247" s="366">
        <v>1.6</v>
      </c>
      <c r="H247" s="365">
        <v>6</v>
      </c>
      <c r="I247" s="366">
        <v>0.375</v>
      </c>
      <c r="J247" s="365">
        <v>10</v>
      </c>
      <c r="K247" s="365"/>
      <c r="L247" s="365"/>
    </row>
    <row r="248" spans="1:12" s="360" customFormat="1" ht="30.4" customHeight="1">
      <c r="A248" s="364" t="s">
        <v>283</v>
      </c>
      <c r="B248" s="364" t="s">
        <v>233</v>
      </c>
      <c r="C248" s="365">
        <v>6</v>
      </c>
      <c r="D248" s="365">
        <v>6</v>
      </c>
      <c r="E248" s="365">
        <v>6</v>
      </c>
      <c r="F248" s="365">
        <v>9</v>
      </c>
      <c r="G248" s="366">
        <v>1</v>
      </c>
      <c r="H248" s="365">
        <v>4</v>
      </c>
      <c r="I248" s="366">
        <v>0.66666666666666696</v>
      </c>
      <c r="J248" s="365">
        <v>6</v>
      </c>
      <c r="K248" s="365"/>
      <c r="L248" s="365"/>
    </row>
    <row r="249" spans="1:12" s="360" customFormat="1" ht="26.65" customHeight="1">
      <c r="A249" s="533" t="s">
        <v>670</v>
      </c>
      <c r="B249" s="533"/>
      <c r="C249" s="367">
        <v>111</v>
      </c>
      <c r="D249" s="367">
        <v>112</v>
      </c>
      <c r="E249" s="367">
        <v>140</v>
      </c>
      <c r="F249" s="367">
        <v>319</v>
      </c>
      <c r="G249" s="368">
        <v>1.25</v>
      </c>
      <c r="H249" s="367">
        <v>83</v>
      </c>
      <c r="I249" s="368">
        <v>0.59285714285714297</v>
      </c>
      <c r="J249" s="367">
        <v>112</v>
      </c>
      <c r="K249" s="367"/>
      <c r="L249" s="367">
        <v>2</v>
      </c>
    </row>
    <row r="250" spans="1:12" s="360" customFormat="1" ht="20.25" customHeight="1">
      <c r="G250" s="361"/>
      <c r="I250" s="361"/>
    </row>
    <row r="251" spans="1:12" s="360" customFormat="1" ht="30.95" customHeight="1">
      <c r="A251" s="529" t="s">
        <v>655</v>
      </c>
      <c r="B251" s="529"/>
      <c r="C251" s="529"/>
      <c r="D251" s="529"/>
      <c r="E251" s="529"/>
      <c r="F251" s="529"/>
      <c r="G251" s="529"/>
      <c r="H251" s="529"/>
      <c r="I251" s="529"/>
      <c r="J251" s="529"/>
      <c r="K251" s="529"/>
      <c r="L251" s="529"/>
    </row>
    <row r="252" spans="1:12" s="360" customFormat="1" ht="20.25" customHeight="1">
      <c r="G252" s="361"/>
      <c r="I252" s="361"/>
    </row>
    <row r="253" spans="1:12" s="360" customFormat="1" ht="45.4" customHeight="1">
      <c r="A253" s="531" t="s">
        <v>669</v>
      </c>
      <c r="B253" s="531"/>
      <c r="C253" s="362" t="s">
        <v>640</v>
      </c>
      <c r="D253" s="362" t="s">
        <v>1</v>
      </c>
      <c r="E253" s="362" t="s">
        <v>273</v>
      </c>
      <c r="F253" s="362" t="s">
        <v>274</v>
      </c>
      <c r="G253" s="363" t="s">
        <v>275</v>
      </c>
      <c r="H253" s="362" t="s">
        <v>276</v>
      </c>
      <c r="I253" s="363" t="s">
        <v>277</v>
      </c>
      <c r="J253" s="362" t="s">
        <v>278</v>
      </c>
      <c r="K253" s="362" t="s">
        <v>279</v>
      </c>
      <c r="L253" s="362" t="s">
        <v>699</v>
      </c>
    </row>
    <row r="254" spans="1:12" s="360" customFormat="1" ht="30.4" customHeight="1">
      <c r="A254" s="532" t="s">
        <v>281</v>
      </c>
      <c r="B254" s="364" t="s">
        <v>123</v>
      </c>
      <c r="C254" s="365">
        <v>24</v>
      </c>
      <c r="D254" s="365">
        <v>24</v>
      </c>
      <c r="E254" s="365">
        <v>18</v>
      </c>
      <c r="F254" s="365">
        <v>37</v>
      </c>
      <c r="G254" s="366">
        <v>0.75</v>
      </c>
      <c r="H254" s="365">
        <v>18</v>
      </c>
      <c r="I254" s="366">
        <v>1</v>
      </c>
      <c r="J254" s="365">
        <v>24</v>
      </c>
      <c r="K254" s="365"/>
      <c r="L254" s="365">
        <v>1</v>
      </c>
    </row>
    <row r="255" spans="1:12" s="360" customFormat="1" ht="19.7" customHeight="1">
      <c r="A255" s="532"/>
      <c r="B255" s="364" t="s">
        <v>164</v>
      </c>
      <c r="C255" s="365">
        <v>30</v>
      </c>
      <c r="D255" s="365">
        <v>56</v>
      </c>
      <c r="E255" s="365">
        <v>49</v>
      </c>
      <c r="F255" s="365">
        <v>130</v>
      </c>
      <c r="G255" s="366">
        <v>0.875</v>
      </c>
      <c r="H255" s="365">
        <v>37</v>
      </c>
      <c r="I255" s="366">
        <v>0.75510204081632704</v>
      </c>
      <c r="J255" s="365">
        <v>56</v>
      </c>
      <c r="K255" s="365"/>
      <c r="L255" s="365"/>
    </row>
    <row r="256" spans="1:12" s="360" customFormat="1" ht="30.4" customHeight="1">
      <c r="A256" s="364" t="s">
        <v>282</v>
      </c>
      <c r="B256" s="364" t="s">
        <v>219</v>
      </c>
      <c r="C256" s="365">
        <v>1</v>
      </c>
      <c r="D256" s="365">
        <v>12</v>
      </c>
      <c r="E256" s="365">
        <v>26</v>
      </c>
      <c r="F256" s="365">
        <v>74</v>
      </c>
      <c r="G256" s="366">
        <v>2.1666666666666701</v>
      </c>
      <c r="H256" s="365">
        <v>12</v>
      </c>
      <c r="I256" s="366">
        <v>0.46153846153846201</v>
      </c>
      <c r="J256" s="365">
        <v>12</v>
      </c>
      <c r="K256" s="365"/>
      <c r="L256" s="365"/>
    </row>
    <row r="257" spans="1:12" s="360" customFormat="1" ht="30.4" customHeight="1">
      <c r="A257" s="364" t="s">
        <v>283</v>
      </c>
      <c r="B257" s="364" t="s">
        <v>261</v>
      </c>
      <c r="C257" s="365">
        <v>1</v>
      </c>
      <c r="D257" s="365">
        <v>1</v>
      </c>
      <c r="E257" s="365">
        <v>6</v>
      </c>
      <c r="F257" s="365">
        <v>12</v>
      </c>
      <c r="G257" s="366">
        <v>6</v>
      </c>
      <c r="H257" s="365">
        <v>1</v>
      </c>
      <c r="I257" s="366">
        <v>0.16666666666666699</v>
      </c>
      <c r="J257" s="365">
        <v>1</v>
      </c>
      <c r="K257" s="365"/>
      <c r="L257" s="365">
        <v>1</v>
      </c>
    </row>
    <row r="258" spans="1:12" s="360" customFormat="1" ht="26.65" customHeight="1">
      <c r="A258" s="533" t="s">
        <v>669</v>
      </c>
      <c r="B258" s="533"/>
      <c r="C258" s="367">
        <v>56</v>
      </c>
      <c r="D258" s="367">
        <v>93</v>
      </c>
      <c r="E258" s="367">
        <v>99</v>
      </c>
      <c r="F258" s="367">
        <v>253</v>
      </c>
      <c r="G258" s="368">
        <v>1.06451612903226</v>
      </c>
      <c r="H258" s="367">
        <v>68</v>
      </c>
      <c r="I258" s="368">
        <v>0.68686868686868696</v>
      </c>
      <c r="J258" s="367">
        <v>93</v>
      </c>
      <c r="K258" s="367"/>
      <c r="L258" s="367">
        <v>2</v>
      </c>
    </row>
    <row r="259" spans="1:12" s="360" customFormat="1" ht="20.25" customHeight="1">
      <c r="G259" s="361"/>
      <c r="I259" s="361"/>
    </row>
    <row r="260" spans="1:12" s="360" customFormat="1" ht="45.4" customHeight="1">
      <c r="A260" s="531" t="s">
        <v>330</v>
      </c>
      <c r="B260" s="531"/>
      <c r="C260" s="362" t="s">
        <v>640</v>
      </c>
      <c r="D260" s="362" t="s">
        <v>1</v>
      </c>
      <c r="E260" s="362" t="s">
        <v>273</v>
      </c>
      <c r="F260" s="362" t="s">
        <v>274</v>
      </c>
      <c r="G260" s="363" t="s">
        <v>275</v>
      </c>
      <c r="H260" s="362" t="s">
        <v>276</v>
      </c>
      <c r="I260" s="363" t="s">
        <v>277</v>
      </c>
      <c r="J260" s="362" t="s">
        <v>278</v>
      </c>
      <c r="K260" s="362" t="s">
        <v>279</v>
      </c>
      <c r="L260" s="362" t="s">
        <v>699</v>
      </c>
    </row>
    <row r="261" spans="1:12" s="360" customFormat="1" ht="30.4" customHeight="1">
      <c r="A261" s="532" t="s">
        <v>281</v>
      </c>
      <c r="B261" s="364" t="s">
        <v>143</v>
      </c>
      <c r="C261" s="365">
        <v>24</v>
      </c>
      <c r="D261" s="365">
        <v>24</v>
      </c>
      <c r="E261" s="365">
        <v>53</v>
      </c>
      <c r="F261" s="365">
        <v>110</v>
      </c>
      <c r="G261" s="366">
        <v>2.2083333333333299</v>
      </c>
      <c r="H261" s="365">
        <v>23</v>
      </c>
      <c r="I261" s="366">
        <v>0.43396226415094302</v>
      </c>
      <c r="J261" s="365">
        <v>24</v>
      </c>
      <c r="K261" s="365"/>
      <c r="L261" s="365"/>
    </row>
    <row r="262" spans="1:12" s="360" customFormat="1" ht="30.4" customHeight="1">
      <c r="A262" s="532"/>
      <c r="B262" s="364" t="s">
        <v>177</v>
      </c>
      <c r="C262" s="365">
        <v>48</v>
      </c>
      <c r="D262" s="365">
        <v>45</v>
      </c>
      <c r="E262" s="365">
        <v>86</v>
      </c>
      <c r="F262" s="365">
        <v>220</v>
      </c>
      <c r="G262" s="366">
        <v>1.9111111111111101</v>
      </c>
      <c r="H262" s="365">
        <v>37</v>
      </c>
      <c r="I262" s="366">
        <v>0.43023255813953498</v>
      </c>
      <c r="J262" s="365">
        <v>45</v>
      </c>
      <c r="K262" s="365"/>
      <c r="L262" s="365"/>
    </row>
    <row r="263" spans="1:12" s="360" customFormat="1" ht="30.4" customHeight="1">
      <c r="A263" s="532" t="s">
        <v>282</v>
      </c>
      <c r="B263" s="364" t="s">
        <v>221</v>
      </c>
      <c r="C263" s="365">
        <v>10</v>
      </c>
      <c r="D263" s="365">
        <v>11</v>
      </c>
      <c r="E263" s="365">
        <v>12</v>
      </c>
      <c r="F263" s="365">
        <v>66</v>
      </c>
      <c r="G263" s="366">
        <v>1.0909090909090899</v>
      </c>
      <c r="H263" s="365">
        <v>6</v>
      </c>
      <c r="I263" s="366">
        <v>0.5</v>
      </c>
      <c r="J263" s="365">
        <v>11</v>
      </c>
      <c r="K263" s="365"/>
      <c r="L263" s="365"/>
    </row>
    <row r="264" spans="1:12" s="360" customFormat="1" ht="19.7" customHeight="1">
      <c r="A264" s="532"/>
      <c r="B264" s="364" t="s">
        <v>190</v>
      </c>
      <c r="C264" s="365">
        <v>10</v>
      </c>
      <c r="D264" s="365">
        <v>10</v>
      </c>
      <c r="E264" s="365">
        <v>28</v>
      </c>
      <c r="F264" s="365">
        <v>128</v>
      </c>
      <c r="G264" s="366">
        <v>2.8</v>
      </c>
      <c r="H264" s="365">
        <v>6</v>
      </c>
      <c r="I264" s="366">
        <v>0.214285714285714</v>
      </c>
      <c r="J264" s="365">
        <v>10</v>
      </c>
      <c r="K264" s="365"/>
      <c r="L264" s="365"/>
    </row>
    <row r="265" spans="1:12" s="360" customFormat="1" ht="19.7" customHeight="1">
      <c r="A265" s="532"/>
      <c r="B265" s="364" t="s">
        <v>225</v>
      </c>
      <c r="C265" s="365">
        <v>16</v>
      </c>
      <c r="D265" s="365">
        <v>16</v>
      </c>
      <c r="E265" s="365">
        <v>12</v>
      </c>
      <c r="F265" s="365">
        <v>28</v>
      </c>
      <c r="G265" s="366">
        <v>0.75</v>
      </c>
      <c r="H265" s="365">
        <v>12</v>
      </c>
      <c r="I265" s="366">
        <v>1</v>
      </c>
      <c r="J265" s="365">
        <v>15</v>
      </c>
      <c r="K265" s="365">
        <v>1</v>
      </c>
      <c r="L265" s="365"/>
    </row>
    <row r="266" spans="1:12" s="360" customFormat="1" ht="19.7" customHeight="1">
      <c r="A266" s="532"/>
      <c r="B266" s="364" t="s">
        <v>206</v>
      </c>
      <c r="C266" s="365">
        <v>22</v>
      </c>
      <c r="D266" s="365">
        <v>22</v>
      </c>
      <c r="E266" s="365">
        <v>34</v>
      </c>
      <c r="F266" s="365">
        <v>126</v>
      </c>
      <c r="G266" s="366">
        <v>1.5454545454545501</v>
      </c>
      <c r="H266" s="365">
        <v>15</v>
      </c>
      <c r="I266" s="366">
        <v>0.441176470588235</v>
      </c>
      <c r="J266" s="365">
        <v>22</v>
      </c>
      <c r="K266" s="365"/>
      <c r="L266" s="365"/>
    </row>
    <row r="267" spans="1:12" s="360" customFormat="1" ht="30.4" customHeight="1">
      <c r="A267" s="532" t="s">
        <v>283</v>
      </c>
      <c r="B267" s="364" t="s">
        <v>263</v>
      </c>
      <c r="C267" s="365">
        <v>2</v>
      </c>
      <c r="D267" s="365">
        <v>2</v>
      </c>
      <c r="E267" s="365">
        <v>3</v>
      </c>
      <c r="F267" s="365">
        <v>7</v>
      </c>
      <c r="G267" s="366">
        <v>1.5</v>
      </c>
      <c r="H267" s="365">
        <v>2</v>
      </c>
      <c r="I267" s="366">
        <v>0.66666666666666696</v>
      </c>
      <c r="J267" s="365">
        <v>2</v>
      </c>
      <c r="K267" s="365"/>
      <c r="L267" s="365"/>
    </row>
    <row r="268" spans="1:12" s="360" customFormat="1" ht="30.4" customHeight="1">
      <c r="A268" s="532"/>
      <c r="B268" s="364" t="s">
        <v>236</v>
      </c>
      <c r="C268" s="365">
        <v>2</v>
      </c>
      <c r="D268" s="365">
        <v>2</v>
      </c>
      <c r="E268" s="365">
        <v>8</v>
      </c>
      <c r="F268" s="365">
        <v>16</v>
      </c>
      <c r="G268" s="366">
        <v>4</v>
      </c>
      <c r="H268" s="365">
        <v>2</v>
      </c>
      <c r="I268" s="366">
        <v>0.25</v>
      </c>
      <c r="J268" s="365">
        <v>2</v>
      </c>
      <c r="K268" s="365"/>
      <c r="L268" s="365"/>
    </row>
    <row r="269" spans="1:12" s="360" customFormat="1" ht="30.4" customHeight="1">
      <c r="A269" s="532"/>
      <c r="B269" s="364" t="s">
        <v>266</v>
      </c>
      <c r="C269" s="365">
        <v>8</v>
      </c>
      <c r="D269" s="365">
        <v>8</v>
      </c>
      <c r="E269" s="365">
        <v>5</v>
      </c>
      <c r="F269" s="365">
        <v>10</v>
      </c>
      <c r="G269" s="366">
        <v>0.625</v>
      </c>
      <c r="H269" s="365">
        <v>5</v>
      </c>
      <c r="I269" s="366">
        <v>1</v>
      </c>
      <c r="J269" s="365">
        <v>8</v>
      </c>
      <c r="K269" s="365"/>
      <c r="L269" s="365">
        <v>2</v>
      </c>
    </row>
    <row r="270" spans="1:12" s="360" customFormat="1" ht="30.4" customHeight="1">
      <c r="A270" s="532"/>
      <c r="B270" s="364" t="s">
        <v>250</v>
      </c>
      <c r="C270" s="365">
        <v>2</v>
      </c>
      <c r="D270" s="365">
        <v>2</v>
      </c>
      <c r="E270" s="365">
        <v>2</v>
      </c>
      <c r="F270" s="365">
        <v>13</v>
      </c>
      <c r="G270" s="366">
        <v>1</v>
      </c>
      <c r="H270" s="365">
        <v>1</v>
      </c>
      <c r="I270" s="366">
        <v>0.5</v>
      </c>
      <c r="J270" s="365">
        <v>2</v>
      </c>
      <c r="K270" s="365"/>
      <c r="L270" s="365"/>
    </row>
    <row r="271" spans="1:12" s="360" customFormat="1" ht="26.65" customHeight="1">
      <c r="A271" s="533" t="s">
        <v>330</v>
      </c>
      <c r="B271" s="533"/>
      <c r="C271" s="367">
        <v>144</v>
      </c>
      <c r="D271" s="367">
        <v>142</v>
      </c>
      <c r="E271" s="367">
        <v>243</v>
      </c>
      <c r="F271" s="367">
        <v>724</v>
      </c>
      <c r="G271" s="368">
        <v>1.7112676056338001</v>
      </c>
      <c r="H271" s="367">
        <v>109</v>
      </c>
      <c r="I271" s="368">
        <v>0.44855967078189302</v>
      </c>
      <c r="J271" s="367">
        <v>141</v>
      </c>
      <c r="K271" s="367">
        <v>1</v>
      </c>
      <c r="L271" s="367">
        <v>2</v>
      </c>
    </row>
    <row r="272" spans="1:12" s="360" customFormat="1" ht="118.35" customHeight="1">
      <c r="G272" s="361"/>
      <c r="I272" s="361"/>
    </row>
    <row r="273" spans="7:9" s="360" customFormat="1" ht="59.65" customHeight="1">
      <c r="G273" s="361"/>
      <c r="I273" s="361"/>
    </row>
  </sheetData>
  <mergeCells count="99">
    <mergeCell ref="A253:B253"/>
    <mergeCell ref="A68:A72"/>
    <mergeCell ref="A73:A78"/>
    <mergeCell ref="A79:A82"/>
    <mergeCell ref="A83:B83"/>
    <mergeCell ref="A87:B87"/>
    <mergeCell ref="A243:B243"/>
    <mergeCell ref="A244:A246"/>
    <mergeCell ref="A249:B249"/>
    <mergeCell ref="A204:B204"/>
    <mergeCell ref="A206:B206"/>
    <mergeCell ref="A240:B240"/>
    <mergeCell ref="A231:B231"/>
    <mergeCell ref="A232:A233"/>
    <mergeCell ref="A234:A236"/>
    <mergeCell ref="A237:A239"/>
    <mergeCell ref="A267:A270"/>
    <mergeCell ref="A271:B271"/>
    <mergeCell ref="A254:A255"/>
    <mergeCell ref="A258:B258"/>
    <mergeCell ref="A260:B260"/>
    <mergeCell ref="A261:A262"/>
    <mergeCell ref="A263:A266"/>
    <mergeCell ref="A199:A203"/>
    <mergeCell ref="A32:A38"/>
    <mergeCell ref="A56:B56"/>
    <mergeCell ref="A57:A58"/>
    <mergeCell ref="A59:A61"/>
    <mergeCell ref="A88:A89"/>
    <mergeCell ref="A92:B92"/>
    <mergeCell ref="A185:B185"/>
    <mergeCell ref="A189:B189"/>
    <mergeCell ref="A145:A150"/>
    <mergeCell ref="A151:A156"/>
    <mergeCell ref="A62:A64"/>
    <mergeCell ref="A65:B65"/>
    <mergeCell ref="A67:B67"/>
    <mergeCell ref="A39:A44"/>
    <mergeCell ref="A45:A50"/>
    <mergeCell ref="A222:B222"/>
    <mergeCell ref="A223:A224"/>
    <mergeCell ref="A227:B227"/>
    <mergeCell ref="A207:A211"/>
    <mergeCell ref="A212:A214"/>
    <mergeCell ref="A215:A217"/>
    <mergeCell ref="A218:B218"/>
    <mergeCell ref="A157:A162"/>
    <mergeCell ref="A190:A193"/>
    <mergeCell ref="A194:A198"/>
    <mergeCell ref="A174:B174"/>
    <mergeCell ref="A175:A178"/>
    <mergeCell ref="A179:A181"/>
    <mergeCell ref="A182:A184"/>
    <mergeCell ref="A17:A19"/>
    <mergeCell ref="A110:A114"/>
    <mergeCell ref="A115:A122"/>
    <mergeCell ref="A94:L94"/>
    <mergeCell ref="A20:B20"/>
    <mergeCell ref="A31:B31"/>
    <mergeCell ref="A99:A101"/>
    <mergeCell ref="A96:B96"/>
    <mergeCell ref="A97:A98"/>
    <mergeCell ref="A27:B27"/>
    <mergeCell ref="A51:B51"/>
    <mergeCell ref="A24:B24"/>
    <mergeCell ref="A25:A26"/>
    <mergeCell ref="A22:L22"/>
    <mergeCell ref="A144:B144"/>
    <mergeCell ref="A2:L2"/>
    <mergeCell ref="A5:L5"/>
    <mergeCell ref="A8:L8"/>
    <mergeCell ref="A14:L14"/>
    <mergeCell ref="A29:L29"/>
    <mergeCell ref="A12:B12"/>
    <mergeCell ref="A123:A130"/>
    <mergeCell ref="A131:B131"/>
    <mergeCell ref="A10:B10"/>
    <mergeCell ref="A102:A104"/>
    <mergeCell ref="A105:B105"/>
    <mergeCell ref="A109:B109"/>
    <mergeCell ref="A54:L54"/>
    <mergeCell ref="A85:L85"/>
    <mergeCell ref="A16:B16"/>
    <mergeCell ref="A229:L229"/>
    <mergeCell ref="A251:L251"/>
    <mergeCell ref="A220:L220"/>
    <mergeCell ref="A107:L107"/>
    <mergeCell ref="A133:L133"/>
    <mergeCell ref="A142:L142"/>
    <mergeCell ref="A165:L165"/>
    <mergeCell ref="A172:L172"/>
    <mergeCell ref="A187:L187"/>
    <mergeCell ref="A135:B135"/>
    <mergeCell ref="A136:A137"/>
    <mergeCell ref="A140:B140"/>
    <mergeCell ref="A163:B163"/>
    <mergeCell ref="A167:B167"/>
    <mergeCell ref="A168:A169"/>
    <mergeCell ref="A170:B170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4" orientation="landscape" r:id="rId1"/>
  <headerFooter alignWithMargins="0">
    <oddFooter>&amp;R&amp;P/&amp;N</oddFooter>
  </headerFooter>
  <rowBreaks count="8" manualBreakCount="8">
    <brk id="28" max="16383" man="1"/>
    <brk id="53" max="16383" man="1"/>
    <brk id="84" max="16383" man="1"/>
    <brk id="106" max="16383" man="1"/>
    <brk id="132" max="16383" man="1"/>
    <brk id="186" max="16383" man="1"/>
    <brk id="218" max="16383" man="1"/>
    <brk id="25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4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5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6"/>
  <dimension ref="A1:M67"/>
  <sheetViews>
    <sheetView zoomScale="90" zoomScaleNormal="90" zoomScaleSheetLayoutView="90" workbookViewId="0">
      <selection sqref="A1:M1"/>
    </sheetView>
  </sheetViews>
  <sheetFormatPr baseColWidth="10" defaultRowHeight="12.75"/>
  <cols>
    <col min="1" max="1" width="33" customWidth="1"/>
    <col min="2" max="2" width="25" customWidth="1"/>
    <col min="3" max="3" width="9.85546875" customWidth="1"/>
    <col min="4" max="4" width="18.140625" customWidth="1"/>
    <col min="5" max="5" width="12.85546875" style="135" customWidth="1"/>
    <col min="6" max="6" width="11.140625" style="135" customWidth="1"/>
    <col min="7" max="8" width="12.85546875" style="135" customWidth="1"/>
    <col min="9" max="9" width="10.140625" style="135" customWidth="1"/>
    <col min="10" max="13" width="12.85546875" style="135" customWidth="1"/>
    <col min="14" max="14" width="20.42578125" customWidth="1"/>
  </cols>
  <sheetData>
    <row r="1" spans="1:13" s="1" customFormat="1" ht="39.4" customHeight="1">
      <c r="A1" s="537" t="s">
        <v>356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9"/>
    </row>
    <row r="2" spans="1:13" s="1" customFormat="1" ht="4.7" customHeight="1">
      <c r="E2" s="134"/>
      <c r="F2" s="134"/>
      <c r="G2" s="134"/>
      <c r="H2" s="134"/>
      <c r="I2" s="134"/>
      <c r="J2" s="134"/>
      <c r="K2" s="134"/>
      <c r="L2" s="134"/>
      <c r="M2" s="134"/>
    </row>
    <row r="3" spans="1:13" s="1" customFormat="1" ht="66.599999999999994" customHeight="1">
      <c r="A3" s="12" t="s">
        <v>16</v>
      </c>
      <c r="B3" s="28" t="s">
        <v>17</v>
      </c>
      <c r="C3" s="28" t="s">
        <v>18</v>
      </c>
      <c r="D3" s="28" t="s">
        <v>19</v>
      </c>
      <c r="E3" s="28" t="s">
        <v>20</v>
      </c>
      <c r="F3" s="28" t="s">
        <v>21</v>
      </c>
      <c r="G3" s="28" t="s">
        <v>22</v>
      </c>
      <c r="H3" s="28" t="s">
        <v>23</v>
      </c>
      <c r="I3" s="28" t="s">
        <v>24</v>
      </c>
      <c r="J3" s="28" t="s">
        <v>25</v>
      </c>
      <c r="K3" s="28" t="s">
        <v>26</v>
      </c>
      <c r="L3" s="28" t="s">
        <v>347</v>
      </c>
      <c r="M3" s="28" t="s">
        <v>348</v>
      </c>
    </row>
    <row r="4" spans="1:13" s="1" customFormat="1" ht="30.4" customHeight="1">
      <c r="A4" s="371" t="s">
        <v>349</v>
      </c>
      <c r="B4" s="371" t="s">
        <v>64</v>
      </c>
      <c r="C4" s="372" t="s">
        <v>31</v>
      </c>
      <c r="D4" s="371" t="s">
        <v>65</v>
      </c>
      <c r="E4" s="373">
        <v>35</v>
      </c>
      <c r="F4" s="373">
        <v>36</v>
      </c>
      <c r="G4" s="373">
        <v>54</v>
      </c>
      <c r="H4" s="374">
        <v>1.02857142857143</v>
      </c>
      <c r="I4" s="373">
        <v>35</v>
      </c>
      <c r="J4" s="375">
        <v>0.97222222222222199</v>
      </c>
      <c r="K4" s="373">
        <v>35</v>
      </c>
      <c r="L4" s="373">
        <v>21</v>
      </c>
      <c r="M4" s="375">
        <v>0.6</v>
      </c>
    </row>
    <row r="5" spans="1:13" s="1" customFormat="1" ht="30.4" customHeight="1">
      <c r="A5" s="310" t="s">
        <v>349</v>
      </c>
      <c r="B5" s="310" t="s">
        <v>30</v>
      </c>
      <c r="C5" s="335" t="s">
        <v>31</v>
      </c>
      <c r="D5" s="310" t="s">
        <v>32</v>
      </c>
      <c r="E5" s="311">
        <v>87</v>
      </c>
      <c r="F5" s="311">
        <v>78</v>
      </c>
      <c r="G5" s="311">
        <v>132</v>
      </c>
      <c r="H5" s="314">
        <v>0.89655172413793105</v>
      </c>
      <c r="I5" s="311">
        <v>78</v>
      </c>
      <c r="J5" s="348">
        <v>1</v>
      </c>
      <c r="K5" s="311">
        <v>82</v>
      </c>
      <c r="L5" s="311">
        <v>34</v>
      </c>
      <c r="M5" s="348">
        <v>0.390804597701149</v>
      </c>
    </row>
    <row r="6" spans="1:13" s="1" customFormat="1" ht="30.4" customHeight="1">
      <c r="A6" s="371" t="s">
        <v>349</v>
      </c>
      <c r="B6" s="371" t="s">
        <v>71</v>
      </c>
      <c r="C6" s="372" t="s">
        <v>35</v>
      </c>
      <c r="D6" s="371" t="s">
        <v>72</v>
      </c>
      <c r="E6" s="373">
        <v>35</v>
      </c>
      <c r="F6" s="373">
        <v>33</v>
      </c>
      <c r="G6" s="373">
        <v>60</v>
      </c>
      <c r="H6" s="374">
        <v>0.94285714285714295</v>
      </c>
      <c r="I6" s="373">
        <v>33</v>
      </c>
      <c r="J6" s="375">
        <v>1</v>
      </c>
      <c r="K6" s="373">
        <v>35</v>
      </c>
      <c r="L6" s="373">
        <v>10</v>
      </c>
      <c r="M6" s="375">
        <v>0.28571428571428598</v>
      </c>
    </row>
    <row r="7" spans="1:13" s="1" customFormat="1" ht="41.1" customHeight="1">
      <c r="A7" s="310" t="s">
        <v>349</v>
      </c>
      <c r="B7" s="310" t="s">
        <v>84</v>
      </c>
      <c r="C7" s="335" t="s">
        <v>35</v>
      </c>
      <c r="D7" s="310" t="s">
        <v>36</v>
      </c>
      <c r="E7" s="311">
        <v>94</v>
      </c>
      <c r="F7" s="311">
        <v>85</v>
      </c>
      <c r="G7" s="311">
        <v>126</v>
      </c>
      <c r="H7" s="314">
        <v>0.90425531914893598</v>
      </c>
      <c r="I7" s="311">
        <v>85</v>
      </c>
      <c r="J7" s="348">
        <v>1</v>
      </c>
      <c r="K7" s="311">
        <v>92</v>
      </c>
      <c r="L7" s="311">
        <v>27</v>
      </c>
      <c r="M7" s="348">
        <v>0.28723404255319201</v>
      </c>
    </row>
    <row r="8" spans="1:13" s="1" customFormat="1" ht="30.4" customHeight="1">
      <c r="A8" s="371" t="s">
        <v>349</v>
      </c>
      <c r="B8" s="371" t="s">
        <v>44</v>
      </c>
      <c r="C8" s="372" t="s">
        <v>31</v>
      </c>
      <c r="D8" s="371" t="s">
        <v>45</v>
      </c>
      <c r="E8" s="373">
        <v>34</v>
      </c>
      <c r="F8" s="373">
        <v>47</v>
      </c>
      <c r="G8" s="373">
        <v>83</v>
      </c>
      <c r="H8" s="374">
        <v>1.3823529411764699</v>
      </c>
      <c r="I8" s="373">
        <v>33</v>
      </c>
      <c r="J8" s="375">
        <v>0.70212765957446799</v>
      </c>
      <c r="K8" s="373">
        <v>34</v>
      </c>
      <c r="L8" s="373">
        <v>19</v>
      </c>
      <c r="M8" s="375">
        <v>0.55882352941176505</v>
      </c>
    </row>
    <row r="9" spans="1:13" s="1" customFormat="1" ht="30.4" customHeight="1">
      <c r="A9" s="310" t="s">
        <v>349</v>
      </c>
      <c r="B9" s="310" t="s">
        <v>91</v>
      </c>
      <c r="C9" s="335" t="s">
        <v>31</v>
      </c>
      <c r="D9" s="310" t="s">
        <v>32</v>
      </c>
      <c r="E9" s="311">
        <v>32</v>
      </c>
      <c r="F9" s="311">
        <v>29</v>
      </c>
      <c r="G9" s="311">
        <v>104</v>
      </c>
      <c r="H9" s="314">
        <v>0.90625</v>
      </c>
      <c r="I9" s="311">
        <v>29</v>
      </c>
      <c r="J9" s="348">
        <v>1</v>
      </c>
      <c r="K9" s="311">
        <v>31</v>
      </c>
      <c r="L9" s="311">
        <v>16</v>
      </c>
      <c r="M9" s="348">
        <v>0.5</v>
      </c>
    </row>
    <row r="10" spans="1:13" s="1" customFormat="1" ht="30.4" customHeight="1">
      <c r="A10" s="371" t="s">
        <v>349</v>
      </c>
      <c r="B10" s="371" t="s">
        <v>93</v>
      </c>
      <c r="C10" s="372" t="s">
        <v>31</v>
      </c>
      <c r="D10" s="371" t="s">
        <v>94</v>
      </c>
      <c r="E10" s="373">
        <v>70</v>
      </c>
      <c r="F10" s="373">
        <v>57</v>
      </c>
      <c r="G10" s="373">
        <v>82</v>
      </c>
      <c r="H10" s="374">
        <v>0.81428571428571395</v>
      </c>
      <c r="I10" s="373">
        <v>57</v>
      </c>
      <c r="J10" s="375">
        <v>1</v>
      </c>
      <c r="K10" s="373">
        <v>64</v>
      </c>
      <c r="L10" s="373">
        <v>38</v>
      </c>
      <c r="M10" s="375">
        <v>0.54285714285714304</v>
      </c>
    </row>
    <row r="11" spans="1:13" s="1" customFormat="1" ht="30.4" customHeight="1">
      <c r="A11" s="310" t="s">
        <v>350</v>
      </c>
      <c r="B11" s="310" t="s">
        <v>600</v>
      </c>
      <c r="C11" s="335" t="s">
        <v>31</v>
      </c>
      <c r="D11" s="310" t="s">
        <v>45</v>
      </c>
      <c r="E11" s="311">
        <v>12</v>
      </c>
      <c r="F11" s="311">
        <v>17</v>
      </c>
      <c r="G11" s="311">
        <v>21</v>
      </c>
      <c r="H11" s="314">
        <v>1.4166666666666701</v>
      </c>
      <c r="I11" s="311">
        <v>12</v>
      </c>
      <c r="J11" s="348">
        <v>0.70588235294117696</v>
      </c>
      <c r="K11" s="311">
        <v>12</v>
      </c>
      <c r="L11" s="311">
        <v>0</v>
      </c>
      <c r="M11" s="348">
        <v>0</v>
      </c>
    </row>
    <row r="12" spans="1:13" s="1" customFormat="1" ht="30.4" customHeight="1">
      <c r="A12" s="371" t="s">
        <v>350</v>
      </c>
      <c r="B12" s="371" t="s">
        <v>608</v>
      </c>
      <c r="C12" s="372" t="s">
        <v>31</v>
      </c>
      <c r="D12" s="371" t="s">
        <v>124</v>
      </c>
      <c r="E12" s="373">
        <v>1</v>
      </c>
      <c r="F12" s="373">
        <v>1</v>
      </c>
      <c r="G12" s="373">
        <v>3</v>
      </c>
      <c r="H12" s="374">
        <v>1</v>
      </c>
      <c r="I12" s="373">
        <v>1</v>
      </c>
      <c r="J12" s="375">
        <v>1</v>
      </c>
      <c r="K12" s="373">
        <v>1</v>
      </c>
      <c r="L12" s="373">
        <v>0</v>
      </c>
      <c r="M12" s="375">
        <v>0</v>
      </c>
    </row>
    <row r="13" spans="1:13" s="1" customFormat="1" ht="30.4" customHeight="1">
      <c r="A13" s="310" t="s">
        <v>350</v>
      </c>
      <c r="B13" s="310" t="s">
        <v>98</v>
      </c>
      <c r="C13" s="335" t="s">
        <v>35</v>
      </c>
      <c r="D13" s="310" t="s">
        <v>43</v>
      </c>
      <c r="E13" s="311">
        <v>24</v>
      </c>
      <c r="F13" s="311">
        <v>9</v>
      </c>
      <c r="G13" s="311">
        <v>18</v>
      </c>
      <c r="H13" s="314">
        <v>0.375</v>
      </c>
      <c r="I13" s="311">
        <v>9</v>
      </c>
      <c r="J13" s="348">
        <v>1</v>
      </c>
      <c r="K13" s="311">
        <v>11</v>
      </c>
      <c r="L13" s="311">
        <v>0</v>
      </c>
      <c r="M13" s="348">
        <v>0</v>
      </c>
    </row>
    <row r="14" spans="1:13" s="1" customFormat="1" ht="41.1" customHeight="1">
      <c r="A14" s="371" t="s">
        <v>351</v>
      </c>
      <c r="B14" s="371" t="s">
        <v>106</v>
      </c>
      <c r="C14" s="372" t="s">
        <v>35</v>
      </c>
      <c r="D14" s="371" t="s">
        <v>36</v>
      </c>
      <c r="E14" s="373">
        <v>20</v>
      </c>
      <c r="F14" s="373">
        <v>25</v>
      </c>
      <c r="G14" s="373">
        <v>46</v>
      </c>
      <c r="H14" s="374">
        <v>1.25</v>
      </c>
      <c r="I14" s="373">
        <v>19</v>
      </c>
      <c r="J14" s="375">
        <v>0.76</v>
      </c>
      <c r="K14" s="373">
        <v>20</v>
      </c>
      <c r="L14" s="373">
        <v>0</v>
      </c>
      <c r="M14" s="375">
        <v>0</v>
      </c>
    </row>
    <row r="15" spans="1:13" s="1" customFormat="1" ht="30.4" customHeight="1">
      <c r="A15" s="310" t="s">
        <v>351</v>
      </c>
      <c r="B15" s="310" t="s">
        <v>107</v>
      </c>
      <c r="C15" s="335" t="s">
        <v>31</v>
      </c>
      <c r="D15" s="310" t="s">
        <v>32</v>
      </c>
      <c r="E15" s="311">
        <v>2</v>
      </c>
      <c r="F15" s="311">
        <v>10</v>
      </c>
      <c r="G15" s="311">
        <v>21</v>
      </c>
      <c r="H15" s="314">
        <v>5</v>
      </c>
      <c r="I15" s="311">
        <v>2</v>
      </c>
      <c r="J15" s="348">
        <v>0.2</v>
      </c>
      <c r="K15" s="311">
        <v>2</v>
      </c>
      <c r="L15" s="311">
        <v>0</v>
      </c>
      <c r="M15" s="348">
        <v>0</v>
      </c>
    </row>
    <row r="16" spans="1:13" s="1" customFormat="1" ht="21.75" customHeight="1">
      <c r="A16" s="371" t="s">
        <v>352</v>
      </c>
      <c r="B16" s="371" t="s">
        <v>64</v>
      </c>
      <c r="C16" s="372" t="s">
        <v>31</v>
      </c>
      <c r="D16" s="371" t="s">
        <v>65</v>
      </c>
      <c r="E16" s="373">
        <v>58</v>
      </c>
      <c r="F16" s="373">
        <v>54</v>
      </c>
      <c r="G16" s="373">
        <v>73</v>
      </c>
      <c r="H16" s="374">
        <v>0.931034482758621</v>
      </c>
      <c r="I16" s="373">
        <v>54</v>
      </c>
      <c r="J16" s="375">
        <v>1</v>
      </c>
      <c r="K16" s="373">
        <v>56</v>
      </c>
      <c r="L16" s="373">
        <v>39</v>
      </c>
      <c r="M16" s="375">
        <v>0.67241379310344795</v>
      </c>
    </row>
    <row r="17" spans="1:13" s="1" customFormat="1" ht="21.75" customHeight="1">
      <c r="A17" s="310" t="s">
        <v>352</v>
      </c>
      <c r="B17" s="310" t="s">
        <v>66</v>
      </c>
      <c r="C17" s="335" t="s">
        <v>35</v>
      </c>
      <c r="D17" s="310" t="s">
        <v>67</v>
      </c>
      <c r="E17" s="311">
        <v>35</v>
      </c>
      <c r="F17" s="311">
        <v>36</v>
      </c>
      <c r="G17" s="311">
        <v>73</v>
      </c>
      <c r="H17" s="314">
        <v>1.02857142857143</v>
      </c>
      <c r="I17" s="311">
        <v>33</v>
      </c>
      <c r="J17" s="348">
        <v>0.91666666666666696</v>
      </c>
      <c r="K17" s="311">
        <v>35</v>
      </c>
      <c r="L17" s="311">
        <v>20</v>
      </c>
      <c r="M17" s="348">
        <v>0.57142857142857095</v>
      </c>
    </row>
    <row r="18" spans="1:13" s="1" customFormat="1" ht="21.75" customHeight="1">
      <c r="A18" s="371" t="s">
        <v>352</v>
      </c>
      <c r="B18" s="371" t="s">
        <v>47</v>
      </c>
      <c r="C18" s="372" t="s">
        <v>31</v>
      </c>
      <c r="D18" s="371" t="s">
        <v>45</v>
      </c>
      <c r="E18" s="373">
        <v>68</v>
      </c>
      <c r="F18" s="373">
        <v>59</v>
      </c>
      <c r="G18" s="373">
        <v>85</v>
      </c>
      <c r="H18" s="374">
        <v>0.86764705882352899</v>
      </c>
      <c r="I18" s="373">
        <v>59</v>
      </c>
      <c r="J18" s="375">
        <v>1</v>
      </c>
      <c r="K18" s="373">
        <v>61</v>
      </c>
      <c r="L18" s="373">
        <v>35</v>
      </c>
      <c r="M18" s="375">
        <v>0.51470588235294101</v>
      </c>
    </row>
    <row r="19" spans="1:13" s="1" customFormat="1" ht="21.75" customHeight="1">
      <c r="A19" s="310" t="s">
        <v>352</v>
      </c>
      <c r="B19" s="310" t="s">
        <v>76</v>
      </c>
      <c r="C19" s="335" t="s">
        <v>31</v>
      </c>
      <c r="D19" s="310" t="s">
        <v>77</v>
      </c>
      <c r="E19" s="311">
        <v>70</v>
      </c>
      <c r="F19" s="311">
        <v>57</v>
      </c>
      <c r="G19" s="311">
        <v>80</v>
      </c>
      <c r="H19" s="314">
        <v>0.81428571428571395</v>
      </c>
      <c r="I19" s="311">
        <v>57</v>
      </c>
      <c r="J19" s="348">
        <v>1</v>
      </c>
      <c r="K19" s="311">
        <v>59</v>
      </c>
      <c r="L19" s="311">
        <v>46</v>
      </c>
      <c r="M19" s="348">
        <v>0.65714285714285703</v>
      </c>
    </row>
    <row r="20" spans="1:13" s="1" customFormat="1" ht="21.75" customHeight="1">
      <c r="A20" s="371" t="s">
        <v>352</v>
      </c>
      <c r="B20" s="371" t="s">
        <v>82</v>
      </c>
      <c r="C20" s="372" t="s">
        <v>31</v>
      </c>
      <c r="D20" s="371" t="s">
        <v>83</v>
      </c>
      <c r="E20" s="373">
        <v>28</v>
      </c>
      <c r="F20" s="373">
        <v>28</v>
      </c>
      <c r="G20" s="373">
        <v>46</v>
      </c>
      <c r="H20" s="374">
        <v>1</v>
      </c>
      <c r="I20" s="373">
        <v>27</v>
      </c>
      <c r="J20" s="375">
        <v>0.96428571428571397</v>
      </c>
      <c r="K20" s="373">
        <v>27</v>
      </c>
      <c r="L20" s="373">
        <v>19</v>
      </c>
      <c r="M20" s="375">
        <v>0.67857142857142905</v>
      </c>
    </row>
    <row r="21" spans="1:13" s="1" customFormat="1" ht="21.75" customHeight="1">
      <c r="A21" s="310" t="s">
        <v>352</v>
      </c>
      <c r="B21" s="310" t="s">
        <v>34</v>
      </c>
      <c r="C21" s="335" t="s">
        <v>35</v>
      </c>
      <c r="D21" s="310" t="s">
        <v>36</v>
      </c>
      <c r="E21" s="311">
        <v>46</v>
      </c>
      <c r="F21" s="311">
        <v>29</v>
      </c>
      <c r="G21" s="311">
        <v>53</v>
      </c>
      <c r="H21" s="314">
        <v>0.63043478260869601</v>
      </c>
      <c r="I21" s="311">
        <v>29</v>
      </c>
      <c r="J21" s="348">
        <v>1</v>
      </c>
      <c r="K21" s="311">
        <v>31</v>
      </c>
      <c r="L21" s="311">
        <v>25</v>
      </c>
      <c r="M21" s="348">
        <v>0.54347826086956497</v>
      </c>
    </row>
    <row r="22" spans="1:13" s="1" customFormat="1" ht="21.75" customHeight="1">
      <c r="A22" s="371" t="s">
        <v>352</v>
      </c>
      <c r="B22" s="371" t="s">
        <v>87</v>
      </c>
      <c r="C22" s="372" t="s">
        <v>35</v>
      </c>
      <c r="D22" s="371" t="s">
        <v>72</v>
      </c>
      <c r="E22" s="373">
        <v>90</v>
      </c>
      <c r="F22" s="373">
        <v>107</v>
      </c>
      <c r="G22" s="373">
        <v>136</v>
      </c>
      <c r="H22" s="374">
        <v>1.18888888888889</v>
      </c>
      <c r="I22" s="373">
        <v>89</v>
      </c>
      <c r="J22" s="375">
        <v>0.83177570093457898</v>
      </c>
      <c r="K22" s="373">
        <v>90</v>
      </c>
      <c r="L22" s="373">
        <v>63</v>
      </c>
      <c r="M22" s="375">
        <v>0.7</v>
      </c>
    </row>
    <row r="23" spans="1:13" s="1" customFormat="1" ht="21.75" customHeight="1">
      <c r="A23" s="310" t="s">
        <v>352</v>
      </c>
      <c r="B23" s="310" t="s">
        <v>56</v>
      </c>
      <c r="C23" s="335" t="s">
        <v>35</v>
      </c>
      <c r="D23" s="310" t="s">
        <v>43</v>
      </c>
      <c r="E23" s="311">
        <v>94</v>
      </c>
      <c r="F23" s="311">
        <v>93</v>
      </c>
      <c r="G23" s="311">
        <v>146</v>
      </c>
      <c r="H23" s="314">
        <v>0.98936170212765995</v>
      </c>
      <c r="I23" s="311">
        <v>87</v>
      </c>
      <c r="J23" s="348">
        <v>0.93548387096774199</v>
      </c>
      <c r="K23" s="311">
        <v>94</v>
      </c>
      <c r="L23" s="311">
        <v>59</v>
      </c>
      <c r="M23" s="348">
        <v>0.62765957446808496</v>
      </c>
    </row>
    <row r="24" spans="1:13" s="1" customFormat="1" ht="21.75" customHeight="1">
      <c r="A24" s="371" t="s">
        <v>352</v>
      </c>
      <c r="B24" s="371" t="s">
        <v>88</v>
      </c>
      <c r="C24" s="372" t="s">
        <v>35</v>
      </c>
      <c r="D24" s="371" t="s">
        <v>36</v>
      </c>
      <c r="E24" s="373">
        <v>112</v>
      </c>
      <c r="F24" s="373">
        <v>82</v>
      </c>
      <c r="G24" s="373">
        <v>130</v>
      </c>
      <c r="H24" s="374">
        <v>0.73214285714285698</v>
      </c>
      <c r="I24" s="373">
        <v>82</v>
      </c>
      <c r="J24" s="375">
        <v>1</v>
      </c>
      <c r="K24" s="373">
        <v>91</v>
      </c>
      <c r="L24" s="373">
        <v>47</v>
      </c>
      <c r="M24" s="375">
        <v>0.41964285714285698</v>
      </c>
    </row>
    <row r="25" spans="1:13" s="1" customFormat="1" ht="21.75" customHeight="1">
      <c r="A25" s="310" t="s">
        <v>352</v>
      </c>
      <c r="B25" s="310" t="s">
        <v>89</v>
      </c>
      <c r="C25" s="335" t="s">
        <v>31</v>
      </c>
      <c r="D25" s="310" t="s">
        <v>90</v>
      </c>
      <c r="E25" s="311">
        <v>70</v>
      </c>
      <c r="F25" s="311">
        <v>31</v>
      </c>
      <c r="G25" s="311">
        <v>38</v>
      </c>
      <c r="H25" s="314">
        <v>0.442857142857143</v>
      </c>
      <c r="I25" s="311">
        <v>31</v>
      </c>
      <c r="J25" s="348">
        <v>1</v>
      </c>
      <c r="K25" s="311">
        <v>31</v>
      </c>
      <c r="L25" s="311">
        <v>27</v>
      </c>
      <c r="M25" s="348">
        <v>0.38571428571428601</v>
      </c>
    </row>
    <row r="26" spans="1:13" s="1" customFormat="1" ht="21.75" customHeight="1">
      <c r="A26" s="371" t="s">
        <v>352</v>
      </c>
      <c r="B26" s="371" t="s">
        <v>92</v>
      </c>
      <c r="C26" s="372" t="s">
        <v>31</v>
      </c>
      <c r="D26" s="371" t="s">
        <v>41</v>
      </c>
      <c r="E26" s="373">
        <v>77</v>
      </c>
      <c r="F26" s="373">
        <v>77</v>
      </c>
      <c r="G26" s="373">
        <v>108</v>
      </c>
      <c r="H26" s="374">
        <v>1</v>
      </c>
      <c r="I26" s="373">
        <v>75</v>
      </c>
      <c r="J26" s="375">
        <v>0.97402597402597402</v>
      </c>
      <c r="K26" s="373">
        <v>77</v>
      </c>
      <c r="L26" s="373">
        <v>38</v>
      </c>
      <c r="M26" s="375">
        <v>0.493506493506494</v>
      </c>
    </row>
    <row r="27" spans="1:13" s="1" customFormat="1" ht="21.75" customHeight="1">
      <c r="A27" s="310" t="s">
        <v>352</v>
      </c>
      <c r="B27" s="310" t="s">
        <v>51</v>
      </c>
      <c r="C27" s="335" t="s">
        <v>35</v>
      </c>
      <c r="D27" s="310" t="s">
        <v>52</v>
      </c>
      <c r="E27" s="311">
        <v>24</v>
      </c>
      <c r="F27" s="311">
        <v>11</v>
      </c>
      <c r="G27" s="311">
        <v>13</v>
      </c>
      <c r="H27" s="314">
        <v>0.45833333333333298</v>
      </c>
      <c r="I27" s="311">
        <v>11</v>
      </c>
      <c r="J27" s="348">
        <v>1</v>
      </c>
      <c r="K27" s="311">
        <v>11</v>
      </c>
      <c r="L27" s="311">
        <v>11</v>
      </c>
      <c r="M27" s="348">
        <v>0.45833333333333298</v>
      </c>
    </row>
    <row r="28" spans="1:13" s="1" customFormat="1" ht="21.75" customHeight="1">
      <c r="A28" s="371" t="s">
        <v>352</v>
      </c>
      <c r="B28" s="371" t="s">
        <v>57</v>
      </c>
      <c r="C28" s="372" t="s">
        <v>35</v>
      </c>
      <c r="D28" s="371" t="s">
        <v>58</v>
      </c>
      <c r="E28" s="373">
        <v>32</v>
      </c>
      <c r="F28" s="373">
        <v>19</v>
      </c>
      <c r="G28" s="373">
        <v>26</v>
      </c>
      <c r="H28" s="374">
        <v>0.59375</v>
      </c>
      <c r="I28" s="373">
        <v>19</v>
      </c>
      <c r="J28" s="375">
        <v>1</v>
      </c>
      <c r="K28" s="373">
        <v>19</v>
      </c>
      <c r="L28" s="373">
        <v>15</v>
      </c>
      <c r="M28" s="375">
        <v>0.46875</v>
      </c>
    </row>
    <row r="29" spans="1:13" s="1" customFormat="1" ht="21.75" customHeight="1">
      <c r="A29" s="310" t="s">
        <v>352</v>
      </c>
      <c r="B29" s="310" t="s">
        <v>59</v>
      </c>
      <c r="C29" s="335" t="s">
        <v>31</v>
      </c>
      <c r="D29" s="310" t="s">
        <v>32</v>
      </c>
      <c r="E29" s="311">
        <v>105</v>
      </c>
      <c r="F29" s="311">
        <v>95</v>
      </c>
      <c r="G29" s="311">
        <v>141</v>
      </c>
      <c r="H29" s="314">
        <v>0.90476190476190499</v>
      </c>
      <c r="I29" s="311">
        <v>95</v>
      </c>
      <c r="J29" s="348">
        <v>1</v>
      </c>
      <c r="K29" s="311">
        <v>96</v>
      </c>
      <c r="L29" s="311">
        <v>61</v>
      </c>
      <c r="M29" s="348">
        <v>0.580952380952381</v>
      </c>
    </row>
    <row r="30" spans="1:13" s="1" customFormat="1" ht="30.4" customHeight="1">
      <c r="A30" s="371" t="s">
        <v>353</v>
      </c>
      <c r="B30" s="371" t="s">
        <v>66</v>
      </c>
      <c r="C30" s="372" t="s">
        <v>35</v>
      </c>
      <c r="D30" s="371" t="s">
        <v>67</v>
      </c>
      <c r="E30" s="373">
        <v>24</v>
      </c>
      <c r="F30" s="373">
        <v>21</v>
      </c>
      <c r="G30" s="373">
        <v>39</v>
      </c>
      <c r="H30" s="374">
        <v>0.875</v>
      </c>
      <c r="I30" s="373">
        <v>21</v>
      </c>
      <c r="J30" s="375">
        <v>1</v>
      </c>
      <c r="K30" s="373">
        <v>23</v>
      </c>
      <c r="L30" s="373">
        <v>9</v>
      </c>
      <c r="M30" s="375">
        <v>0.375</v>
      </c>
    </row>
    <row r="31" spans="1:13" s="1" customFormat="1" ht="19.7" customHeight="1">
      <c r="A31" s="310" t="s">
        <v>353</v>
      </c>
      <c r="B31" s="310" t="s">
        <v>47</v>
      </c>
      <c r="C31" s="335" t="s">
        <v>31</v>
      </c>
      <c r="D31" s="310" t="s">
        <v>45</v>
      </c>
      <c r="E31" s="311">
        <v>35</v>
      </c>
      <c r="F31" s="311">
        <v>28</v>
      </c>
      <c r="G31" s="311">
        <v>58</v>
      </c>
      <c r="H31" s="314">
        <v>0.8</v>
      </c>
      <c r="I31" s="311">
        <v>28</v>
      </c>
      <c r="J31" s="348">
        <v>1</v>
      </c>
      <c r="K31" s="311">
        <v>31</v>
      </c>
      <c r="L31" s="311">
        <v>14</v>
      </c>
      <c r="M31" s="348">
        <v>0.4</v>
      </c>
    </row>
    <row r="32" spans="1:13" s="1" customFormat="1" ht="19.7" customHeight="1">
      <c r="A32" s="371" t="s">
        <v>353</v>
      </c>
      <c r="B32" s="371" t="s">
        <v>87</v>
      </c>
      <c r="C32" s="372" t="s">
        <v>35</v>
      </c>
      <c r="D32" s="371" t="s">
        <v>72</v>
      </c>
      <c r="E32" s="373">
        <v>32</v>
      </c>
      <c r="F32" s="373">
        <v>32</v>
      </c>
      <c r="G32" s="373">
        <v>50</v>
      </c>
      <c r="H32" s="374">
        <v>1</v>
      </c>
      <c r="I32" s="373">
        <v>32</v>
      </c>
      <c r="J32" s="375">
        <v>1</v>
      </c>
      <c r="K32" s="373">
        <v>32</v>
      </c>
      <c r="L32" s="373">
        <v>9</v>
      </c>
      <c r="M32" s="375">
        <v>0.28125</v>
      </c>
    </row>
    <row r="33" spans="1:13" s="1" customFormat="1" ht="30.4" customHeight="1">
      <c r="A33" s="310" t="s">
        <v>354</v>
      </c>
      <c r="B33" s="310" t="s">
        <v>47</v>
      </c>
      <c r="C33" s="335" t="s">
        <v>31</v>
      </c>
      <c r="D33" s="310" t="s">
        <v>45</v>
      </c>
      <c r="E33" s="311">
        <v>34</v>
      </c>
      <c r="F33" s="311">
        <v>11</v>
      </c>
      <c r="G33" s="311">
        <v>27</v>
      </c>
      <c r="H33" s="314">
        <v>0.32352941176470601</v>
      </c>
      <c r="I33" s="311">
        <v>10</v>
      </c>
      <c r="J33" s="348">
        <v>0.90909090909090895</v>
      </c>
      <c r="K33" s="311">
        <v>11</v>
      </c>
      <c r="L33" s="311">
        <v>6</v>
      </c>
      <c r="M33" s="348">
        <v>0.17647058823529399</v>
      </c>
    </row>
    <row r="34" spans="1:13" s="1" customFormat="1" ht="30.4" customHeight="1">
      <c r="A34" s="371" t="s">
        <v>354</v>
      </c>
      <c r="B34" s="371" t="s">
        <v>42</v>
      </c>
      <c r="C34" s="372" t="s">
        <v>35</v>
      </c>
      <c r="D34" s="371" t="s">
        <v>43</v>
      </c>
      <c r="E34" s="373">
        <v>24</v>
      </c>
      <c r="F34" s="373">
        <v>17</v>
      </c>
      <c r="G34" s="373">
        <v>25</v>
      </c>
      <c r="H34" s="374">
        <v>0.70833333333333304</v>
      </c>
      <c r="I34" s="373">
        <v>17</v>
      </c>
      <c r="J34" s="375">
        <v>1</v>
      </c>
      <c r="K34" s="373">
        <v>17</v>
      </c>
      <c r="L34" s="373">
        <v>14</v>
      </c>
      <c r="M34" s="375">
        <v>0.58333333333333304</v>
      </c>
    </row>
    <row r="35" spans="1:13" s="1" customFormat="1" ht="30.4" customHeight="1">
      <c r="A35" s="310" t="s">
        <v>354</v>
      </c>
      <c r="B35" s="310" t="s">
        <v>85</v>
      </c>
      <c r="C35" s="335" t="s">
        <v>31</v>
      </c>
      <c r="D35" s="310" t="s">
        <v>86</v>
      </c>
      <c r="E35" s="311">
        <v>35</v>
      </c>
      <c r="F35" s="311">
        <v>29</v>
      </c>
      <c r="G35" s="311">
        <v>33</v>
      </c>
      <c r="H35" s="314">
        <v>0.82857142857142896</v>
      </c>
      <c r="I35" s="311">
        <v>29</v>
      </c>
      <c r="J35" s="348">
        <v>1</v>
      </c>
      <c r="K35" s="311">
        <v>29</v>
      </c>
      <c r="L35" s="311">
        <v>21</v>
      </c>
      <c r="M35" s="348">
        <v>0.6</v>
      </c>
    </row>
    <row r="36" spans="1:13" s="1" customFormat="1" ht="30.4" customHeight="1">
      <c r="A36" s="371" t="s">
        <v>354</v>
      </c>
      <c r="B36" s="371" t="s">
        <v>89</v>
      </c>
      <c r="C36" s="372" t="s">
        <v>31</v>
      </c>
      <c r="D36" s="371" t="s">
        <v>90</v>
      </c>
      <c r="E36" s="373">
        <v>35</v>
      </c>
      <c r="F36" s="373">
        <v>16</v>
      </c>
      <c r="G36" s="373">
        <v>19</v>
      </c>
      <c r="H36" s="374">
        <v>0.45714285714285702</v>
      </c>
      <c r="I36" s="373">
        <v>16</v>
      </c>
      <c r="J36" s="375">
        <v>1</v>
      </c>
      <c r="K36" s="373">
        <v>16</v>
      </c>
      <c r="L36" s="373">
        <v>15</v>
      </c>
      <c r="M36" s="375">
        <v>0.42857142857142899</v>
      </c>
    </row>
    <row r="37" spans="1:13" s="1" customFormat="1" ht="30.4" customHeight="1">
      <c r="A37" s="310" t="s">
        <v>354</v>
      </c>
      <c r="B37" s="310" t="s">
        <v>59</v>
      </c>
      <c r="C37" s="335" t="s">
        <v>31</v>
      </c>
      <c r="D37" s="310" t="s">
        <v>32</v>
      </c>
      <c r="E37" s="311">
        <v>24</v>
      </c>
      <c r="F37" s="311">
        <v>25</v>
      </c>
      <c r="G37" s="311">
        <v>34</v>
      </c>
      <c r="H37" s="314">
        <v>1.0416666666666701</v>
      </c>
      <c r="I37" s="311">
        <v>24</v>
      </c>
      <c r="J37" s="348">
        <v>0.96</v>
      </c>
      <c r="K37" s="311">
        <v>24</v>
      </c>
      <c r="L37" s="311">
        <v>19</v>
      </c>
      <c r="M37" s="348">
        <v>0.79166666666666696</v>
      </c>
    </row>
    <row r="38" spans="1:13" s="1" customFormat="1" ht="30.4" customHeight="1">
      <c r="A38" s="371" t="s">
        <v>354</v>
      </c>
      <c r="B38" s="371" t="s">
        <v>97</v>
      </c>
      <c r="C38" s="372" t="s">
        <v>35</v>
      </c>
      <c r="D38" s="371" t="s">
        <v>36</v>
      </c>
      <c r="E38" s="373">
        <v>26</v>
      </c>
      <c r="F38" s="373">
        <v>23</v>
      </c>
      <c r="G38" s="373">
        <v>38</v>
      </c>
      <c r="H38" s="374">
        <v>0.88461538461538503</v>
      </c>
      <c r="I38" s="373">
        <v>23</v>
      </c>
      <c r="J38" s="375">
        <v>1</v>
      </c>
      <c r="K38" s="373">
        <v>24</v>
      </c>
      <c r="L38" s="373">
        <v>13</v>
      </c>
      <c r="M38" s="375">
        <v>0.5</v>
      </c>
    </row>
    <row r="39" spans="1:13" s="1" customFormat="1" ht="30.4" customHeight="1">
      <c r="A39" s="310" t="s">
        <v>355</v>
      </c>
      <c r="B39" s="310" t="s">
        <v>63</v>
      </c>
      <c r="C39" s="335" t="s">
        <v>35</v>
      </c>
      <c r="D39" s="310" t="s">
        <v>36</v>
      </c>
      <c r="E39" s="311">
        <v>100</v>
      </c>
      <c r="F39" s="311">
        <v>106</v>
      </c>
      <c r="G39" s="311">
        <v>245</v>
      </c>
      <c r="H39" s="314">
        <v>1.06</v>
      </c>
      <c r="I39" s="311">
        <v>89</v>
      </c>
      <c r="J39" s="348">
        <v>0.839622641509434</v>
      </c>
      <c r="K39" s="311">
        <v>100</v>
      </c>
      <c r="L39" s="311">
        <v>48</v>
      </c>
      <c r="M39" s="348">
        <v>0.48</v>
      </c>
    </row>
    <row r="40" spans="1:13" s="1" customFormat="1" ht="30.4" customHeight="1">
      <c r="A40" s="371" t="s">
        <v>355</v>
      </c>
      <c r="B40" s="371" t="s">
        <v>66</v>
      </c>
      <c r="C40" s="372" t="s">
        <v>35</v>
      </c>
      <c r="D40" s="371" t="s">
        <v>67</v>
      </c>
      <c r="E40" s="373">
        <v>32</v>
      </c>
      <c r="F40" s="373">
        <v>46</v>
      </c>
      <c r="G40" s="373">
        <v>204</v>
      </c>
      <c r="H40" s="374">
        <v>1.4375</v>
      </c>
      <c r="I40" s="373">
        <v>31</v>
      </c>
      <c r="J40" s="375">
        <v>0.67391304347826098</v>
      </c>
      <c r="K40" s="373">
        <v>32</v>
      </c>
      <c r="L40" s="373">
        <v>32</v>
      </c>
      <c r="M40" s="375">
        <v>1</v>
      </c>
    </row>
    <row r="41" spans="1:13" s="1" customFormat="1" ht="30.4" customHeight="1">
      <c r="A41" s="310" t="s">
        <v>355</v>
      </c>
      <c r="B41" s="310" t="s">
        <v>68</v>
      </c>
      <c r="C41" s="335" t="s">
        <v>35</v>
      </c>
      <c r="D41" s="310" t="s">
        <v>67</v>
      </c>
      <c r="E41" s="311">
        <v>68</v>
      </c>
      <c r="F41" s="311">
        <v>75</v>
      </c>
      <c r="G41" s="311">
        <v>197</v>
      </c>
      <c r="H41" s="314">
        <v>1.1029411764705901</v>
      </c>
      <c r="I41" s="311">
        <v>61</v>
      </c>
      <c r="J41" s="348">
        <v>0.81333333333333302</v>
      </c>
      <c r="K41" s="311">
        <v>68</v>
      </c>
      <c r="L41" s="311">
        <v>56</v>
      </c>
      <c r="M41" s="348">
        <v>0.82352941176470595</v>
      </c>
    </row>
    <row r="42" spans="1:13" s="1" customFormat="1" ht="30.4" customHeight="1">
      <c r="A42" s="371" t="s">
        <v>355</v>
      </c>
      <c r="B42" s="371" t="s">
        <v>69</v>
      </c>
      <c r="C42" s="372" t="s">
        <v>31</v>
      </c>
      <c r="D42" s="371" t="s">
        <v>70</v>
      </c>
      <c r="E42" s="373">
        <v>140</v>
      </c>
      <c r="F42" s="373">
        <v>173</v>
      </c>
      <c r="G42" s="373">
        <v>224</v>
      </c>
      <c r="H42" s="374">
        <v>1.23571428571429</v>
      </c>
      <c r="I42" s="373">
        <v>137</v>
      </c>
      <c r="J42" s="375">
        <v>0.79190751445086704</v>
      </c>
      <c r="K42" s="373">
        <v>140</v>
      </c>
      <c r="L42" s="373">
        <v>83</v>
      </c>
      <c r="M42" s="375">
        <v>0.59285714285714297</v>
      </c>
    </row>
    <row r="43" spans="1:13" s="1" customFormat="1" ht="30.4" customHeight="1">
      <c r="A43" s="310" t="s">
        <v>355</v>
      </c>
      <c r="B43" s="310" t="s">
        <v>38</v>
      </c>
      <c r="C43" s="335" t="s">
        <v>35</v>
      </c>
      <c r="D43" s="310" t="s">
        <v>39</v>
      </c>
      <c r="E43" s="311">
        <v>100</v>
      </c>
      <c r="F43" s="311">
        <v>110</v>
      </c>
      <c r="G43" s="311">
        <v>165</v>
      </c>
      <c r="H43" s="314">
        <v>1.1000000000000001</v>
      </c>
      <c r="I43" s="311">
        <v>96</v>
      </c>
      <c r="J43" s="348">
        <v>0.87272727272727302</v>
      </c>
      <c r="K43" s="311">
        <v>100</v>
      </c>
      <c r="L43" s="311">
        <v>96</v>
      </c>
      <c r="M43" s="348">
        <v>0.96</v>
      </c>
    </row>
    <row r="44" spans="1:13" s="1" customFormat="1" ht="30.4" customHeight="1">
      <c r="A44" s="371" t="s">
        <v>355</v>
      </c>
      <c r="B44" s="371" t="s">
        <v>40</v>
      </c>
      <c r="C44" s="372" t="s">
        <v>31</v>
      </c>
      <c r="D44" s="371" t="s">
        <v>41</v>
      </c>
      <c r="E44" s="373">
        <v>116</v>
      </c>
      <c r="F44" s="373">
        <v>108</v>
      </c>
      <c r="G44" s="373">
        <v>188</v>
      </c>
      <c r="H44" s="374">
        <v>0.931034482758621</v>
      </c>
      <c r="I44" s="373">
        <v>107</v>
      </c>
      <c r="J44" s="375">
        <v>0.99074074074074103</v>
      </c>
      <c r="K44" s="373">
        <v>116</v>
      </c>
      <c r="L44" s="373">
        <v>91</v>
      </c>
      <c r="M44" s="375">
        <v>0.78448275862068995</v>
      </c>
    </row>
    <row r="45" spans="1:13" s="1" customFormat="1" ht="30.4" customHeight="1">
      <c r="A45" s="310" t="s">
        <v>355</v>
      </c>
      <c r="B45" s="310" t="s">
        <v>30</v>
      </c>
      <c r="C45" s="335" t="s">
        <v>31</v>
      </c>
      <c r="D45" s="310" t="s">
        <v>32</v>
      </c>
      <c r="E45" s="311">
        <v>101</v>
      </c>
      <c r="F45" s="311">
        <v>109</v>
      </c>
      <c r="G45" s="311">
        <v>255</v>
      </c>
      <c r="H45" s="314">
        <v>1.0792079207920799</v>
      </c>
      <c r="I45" s="311">
        <v>100</v>
      </c>
      <c r="J45" s="348">
        <v>0.91743119266055095</v>
      </c>
      <c r="K45" s="311">
        <v>101</v>
      </c>
      <c r="L45" s="311">
        <v>86</v>
      </c>
      <c r="M45" s="348">
        <v>0.85148514851485202</v>
      </c>
    </row>
    <row r="46" spans="1:13" s="1" customFormat="1" ht="30.4" customHeight="1">
      <c r="A46" s="371" t="s">
        <v>355</v>
      </c>
      <c r="B46" s="371" t="s">
        <v>71</v>
      </c>
      <c r="C46" s="372" t="s">
        <v>35</v>
      </c>
      <c r="D46" s="371" t="s">
        <v>72</v>
      </c>
      <c r="E46" s="373">
        <v>100</v>
      </c>
      <c r="F46" s="373">
        <v>113</v>
      </c>
      <c r="G46" s="373">
        <v>250</v>
      </c>
      <c r="H46" s="374">
        <v>1.1299999999999999</v>
      </c>
      <c r="I46" s="373">
        <v>92</v>
      </c>
      <c r="J46" s="375">
        <v>0.81415929203539805</v>
      </c>
      <c r="K46" s="373">
        <v>100</v>
      </c>
      <c r="L46" s="373">
        <v>55</v>
      </c>
      <c r="M46" s="375">
        <v>0.55000000000000004</v>
      </c>
    </row>
    <row r="47" spans="1:13" s="1" customFormat="1" ht="30.4" customHeight="1">
      <c r="A47" s="310" t="s">
        <v>355</v>
      </c>
      <c r="B47" s="310" t="s">
        <v>74</v>
      </c>
      <c r="C47" s="335" t="s">
        <v>35</v>
      </c>
      <c r="D47" s="310" t="s">
        <v>75</v>
      </c>
      <c r="E47" s="311">
        <v>17</v>
      </c>
      <c r="F47" s="311">
        <v>20</v>
      </c>
      <c r="G47" s="311">
        <v>25</v>
      </c>
      <c r="H47" s="314">
        <v>1.1764705882352899</v>
      </c>
      <c r="I47" s="311">
        <v>17</v>
      </c>
      <c r="J47" s="348">
        <v>0.85</v>
      </c>
      <c r="K47" s="311">
        <v>17</v>
      </c>
      <c r="L47" s="311">
        <v>16</v>
      </c>
      <c r="M47" s="348">
        <v>0.94117647058823495</v>
      </c>
    </row>
    <row r="48" spans="1:13" s="1" customFormat="1" ht="30.4" customHeight="1">
      <c r="A48" s="371" t="s">
        <v>355</v>
      </c>
      <c r="B48" s="371" t="s">
        <v>78</v>
      </c>
      <c r="C48" s="372" t="s">
        <v>31</v>
      </c>
      <c r="D48" s="371" t="s">
        <v>79</v>
      </c>
      <c r="E48" s="373">
        <v>105</v>
      </c>
      <c r="F48" s="373">
        <v>119</v>
      </c>
      <c r="G48" s="373">
        <v>197</v>
      </c>
      <c r="H48" s="374">
        <v>1.13333333333333</v>
      </c>
      <c r="I48" s="373">
        <v>103</v>
      </c>
      <c r="J48" s="375">
        <v>0.86554621848739499</v>
      </c>
      <c r="K48" s="373">
        <v>105</v>
      </c>
      <c r="L48" s="373">
        <v>95</v>
      </c>
      <c r="M48" s="375">
        <v>0.90476190476190499</v>
      </c>
    </row>
    <row r="49" spans="1:13" s="1" customFormat="1" ht="30.4" customHeight="1">
      <c r="A49" s="310" t="s">
        <v>355</v>
      </c>
      <c r="B49" s="310" t="s">
        <v>80</v>
      </c>
      <c r="C49" s="335" t="s">
        <v>31</v>
      </c>
      <c r="D49" s="310" t="s">
        <v>81</v>
      </c>
      <c r="E49" s="311">
        <v>72</v>
      </c>
      <c r="F49" s="311">
        <v>97</v>
      </c>
      <c r="G49" s="311">
        <v>104</v>
      </c>
      <c r="H49" s="314">
        <v>1.3472222222222201</v>
      </c>
      <c r="I49" s="311">
        <v>72</v>
      </c>
      <c r="J49" s="348">
        <v>0.74226804123711299</v>
      </c>
      <c r="K49" s="311">
        <v>72</v>
      </c>
      <c r="L49" s="311">
        <v>72</v>
      </c>
      <c r="M49" s="348">
        <v>1</v>
      </c>
    </row>
    <row r="50" spans="1:13" s="1" customFormat="1" ht="30.4" customHeight="1">
      <c r="A50" s="371" t="s">
        <v>355</v>
      </c>
      <c r="B50" s="371" t="s">
        <v>48</v>
      </c>
      <c r="C50" s="372" t="s">
        <v>31</v>
      </c>
      <c r="D50" s="371" t="s">
        <v>32</v>
      </c>
      <c r="E50" s="373">
        <v>105</v>
      </c>
      <c r="F50" s="373">
        <v>116</v>
      </c>
      <c r="G50" s="373">
        <v>258</v>
      </c>
      <c r="H50" s="374">
        <v>1.1047619047618999</v>
      </c>
      <c r="I50" s="373">
        <v>99</v>
      </c>
      <c r="J50" s="375">
        <v>0.85344827586206895</v>
      </c>
      <c r="K50" s="373">
        <v>105</v>
      </c>
      <c r="L50" s="373">
        <v>86</v>
      </c>
      <c r="M50" s="375">
        <v>0.81904761904761902</v>
      </c>
    </row>
    <row r="51" spans="1:13" s="1" customFormat="1" ht="30.4" customHeight="1">
      <c r="A51" s="310" t="s">
        <v>355</v>
      </c>
      <c r="B51" s="310" t="s">
        <v>34</v>
      </c>
      <c r="C51" s="335" t="s">
        <v>35</v>
      </c>
      <c r="D51" s="310" t="s">
        <v>36</v>
      </c>
      <c r="E51" s="311">
        <v>84</v>
      </c>
      <c r="F51" s="311">
        <v>96</v>
      </c>
      <c r="G51" s="311">
        <v>173</v>
      </c>
      <c r="H51" s="314">
        <v>1.1428571428571399</v>
      </c>
      <c r="I51" s="311">
        <v>83</v>
      </c>
      <c r="J51" s="348">
        <v>0.86458333333333304</v>
      </c>
      <c r="K51" s="311">
        <v>84</v>
      </c>
      <c r="L51" s="311">
        <v>76</v>
      </c>
      <c r="M51" s="348">
        <v>0.90476190476190499</v>
      </c>
    </row>
    <row r="52" spans="1:13" s="1" customFormat="1" ht="30.4" customHeight="1">
      <c r="A52" s="371" t="s">
        <v>355</v>
      </c>
      <c r="B52" s="371" t="s">
        <v>54</v>
      </c>
      <c r="C52" s="372" t="s">
        <v>35</v>
      </c>
      <c r="D52" s="371" t="s">
        <v>55</v>
      </c>
      <c r="E52" s="373">
        <v>52</v>
      </c>
      <c r="F52" s="373">
        <v>57</v>
      </c>
      <c r="G52" s="373">
        <v>119</v>
      </c>
      <c r="H52" s="374">
        <v>1.09615384615385</v>
      </c>
      <c r="I52" s="373">
        <v>51</v>
      </c>
      <c r="J52" s="375">
        <v>0.89473684210526305</v>
      </c>
      <c r="K52" s="373">
        <v>52</v>
      </c>
      <c r="L52" s="373">
        <v>52</v>
      </c>
      <c r="M52" s="375">
        <v>1</v>
      </c>
    </row>
    <row r="53" spans="1:13" s="1" customFormat="1" ht="41.1" customHeight="1">
      <c r="A53" s="310" t="s">
        <v>355</v>
      </c>
      <c r="B53" s="310" t="s">
        <v>84</v>
      </c>
      <c r="C53" s="335" t="s">
        <v>35</v>
      </c>
      <c r="D53" s="310" t="s">
        <v>36</v>
      </c>
      <c r="E53" s="311">
        <v>94</v>
      </c>
      <c r="F53" s="311">
        <v>109</v>
      </c>
      <c r="G53" s="311">
        <v>268</v>
      </c>
      <c r="H53" s="314">
        <v>1.1595744680851101</v>
      </c>
      <c r="I53" s="311">
        <v>90</v>
      </c>
      <c r="J53" s="348">
        <v>0.82568807339449601</v>
      </c>
      <c r="K53" s="311">
        <v>94</v>
      </c>
      <c r="L53" s="311">
        <v>87</v>
      </c>
      <c r="M53" s="348">
        <v>0.92553191489361697</v>
      </c>
    </row>
    <row r="54" spans="1:13" s="1" customFormat="1" ht="30.4" customHeight="1">
      <c r="A54" s="371" t="s">
        <v>355</v>
      </c>
      <c r="B54" s="371" t="s">
        <v>42</v>
      </c>
      <c r="C54" s="372" t="s">
        <v>35</v>
      </c>
      <c r="D54" s="371" t="s">
        <v>43</v>
      </c>
      <c r="E54" s="373">
        <v>98</v>
      </c>
      <c r="F54" s="373">
        <v>108</v>
      </c>
      <c r="G54" s="373">
        <v>243</v>
      </c>
      <c r="H54" s="374">
        <v>1.1020408163265301</v>
      </c>
      <c r="I54" s="373">
        <v>97</v>
      </c>
      <c r="J54" s="375">
        <v>0.89814814814814803</v>
      </c>
      <c r="K54" s="373">
        <v>98</v>
      </c>
      <c r="L54" s="373">
        <v>87</v>
      </c>
      <c r="M54" s="375">
        <v>0.88775510204081598</v>
      </c>
    </row>
    <row r="55" spans="1:13" s="1" customFormat="1" ht="30.4" customHeight="1">
      <c r="A55" s="310" t="s">
        <v>355</v>
      </c>
      <c r="B55" s="310" t="s">
        <v>44</v>
      </c>
      <c r="C55" s="335" t="s">
        <v>31</v>
      </c>
      <c r="D55" s="310" t="s">
        <v>45</v>
      </c>
      <c r="E55" s="311">
        <v>102</v>
      </c>
      <c r="F55" s="311">
        <v>137</v>
      </c>
      <c r="G55" s="311">
        <v>185</v>
      </c>
      <c r="H55" s="314">
        <v>1.34313725490196</v>
      </c>
      <c r="I55" s="311">
        <v>101</v>
      </c>
      <c r="J55" s="348">
        <v>0.73722627737226298</v>
      </c>
      <c r="K55" s="311">
        <v>102</v>
      </c>
      <c r="L55" s="311">
        <v>78</v>
      </c>
      <c r="M55" s="348">
        <v>0.76470588235294101</v>
      </c>
    </row>
    <row r="56" spans="1:13" s="1" customFormat="1" ht="30.4" customHeight="1">
      <c r="A56" s="371" t="s">
        <v>355</v>
      </c>
      <c r="B56" s="371" t="s">
        <v>85</v>
      </c>
      <c r="C56" s="372" t="s">
        <v>31</v>
      </c>
      <c r="D56" s="371" t="s">
        <v>86</v>
      </c>
      <c r="E56" s="373">
        <v>126</v>
      </c>
      <c r="F56" s="373">
        <v>120</v>
      </c>
      <c r="G56" s="373">
        <v>178</v>
      </c>
      <c r="H56" s="374">
        <v>0.952380952380952</v>
      </c>
      <c r="I56" s="373">
        <v>113</v>
      </c>
      <c r="J56" s="375">
        <v>0.94166666666666698</v>
      </c>
      <c r="K56" s="373">
        <v>126</v>
      </c>
      <c r="L56" s="373">
        <v>69</v>
      </c>
      <c r="M56" s="375">
        <v>0.547619047619048</v>
      </c>
    </row>
    <row r="57" spans="1:13" s="1" customFormat="1" ht="30.4" customHeight="1">
      <c r="A57" s="310" t="s">
        <v>355</v>
      </c>
      <c r="B57" s="310" t="s">
        <v>50</v>
      </c>
      <c r="C57" s="335" t="s">
        <v>35</v>
      </c>
      <c r="D57" s="310" t="s">
        <v>36</v>
      </c>
      <c r="E57" s="311">
        <v>100</v>
      </c>
      <c r="F57" s="311">
        <v>104</v>
      </c>
      <c r="G57" s="311">
        <v>210</v>
      </c>
      <c r="H57" s="314">
        <v>1.04</v>
      </c>
      <c r="I57" s="311">
        <v>97</v>
      </c>
      <c r="J57" s="348">
        <v>0.93269230769230804</v>
      </c>
      <c r="K57" s="311">
        <v>100</v>
      </c>
      <c r="L57" s="311">
        <v>95</v>
      </c>
      <c r="M57" s="348">
        <v>0.95</v>
      </c>
    </row>
    <row r="58" spans="1:13" s="1" customFormat="1" ht="30.4" customHeight="1">
      <c r="A58" s="371" t="s">
        <v>355</v>
      </c>
      <c r="B58" s="371" t="s">
        <v>51</v>
      </c>
      <c r="C58" s="372" t="s">
        <v>35</v>
      </c>
      <c r="D58" s="371" t="s">
        <v>52</v>
      </c>
      <c r="E58" s="373">
        <v>68</v>
      </c>
      <c r="F58" s="373">
        <v>58</v>
      </c>
      <c r="G58" s="373">
        <v>68</v>
      </c>
      <c r="H58" s="374">
        <v>0.85294117647058798</v>
      </c>
      <c r="I58" s="373">
        <v>58</v>
      </c>
      <c r="J58" s="375">
        <v>1</v>
      </c>
      <c r="K58" s="373">
        <v>61</v>
      </c>
      <c r="L58" s="373">
        <v>56</v>
      </c>
      <c r="M58" s="375">
        <v>0.82352941176470595</v>
      </c>
    </row>
    <row r="59" spans="1:13" s="1" customFormat="1" ht="30.4" customHeight="1">
      <c r="A59" s="310" t="s">
        <v>355</v>
      </c>
      <c r="B59" s="310" t="s">
        <v>93</v>
      </c>
      <c r="C59" s="335" t="s">
        <v>31</v>
      </c>
      <c r="D59" s="310" t="s">
        <v>94</v>
      </c>
      <c r="E59" s="311">
        <v>105</v>
      </c>
      <c r="F59" s="311">
        <v>96</v>
      </c>
      <c r="G59" s="311">
        <v>144</v>
      </c>
      <c r="H59" s="314">
        <v>0.91428571428571404</v>
      </c>
      <c r="I59" s="311">
        <v>94</v>
      </c>
      <c r="J59" s="348">
        <v>0.97916666666666696</v>
      </c>
      <c r="K59" s="311">
        <v>105</v>
      </c>
      <c r="L59" s="311">
        <v>66</v>
      </c>
      <c r="M59" s="348">
        <v>0.628571428571429</v>
      </c>
    </row>
    <row r="60" spans="1:13" s="1" customFormat="1" ht="30.4" customHeight="1">
      <c r="A60" s="371" t="s">
        <v>355</v>
      </c>
      <c r="B60" s="371" t="s">
        <v>57</v>
      </c>
      <c r="C60" s="372" t="s">
        <v>35</v>
      </c>
      <c r="D60" s="371" t="s">
        <v>58</v>
      </c>
      <c r="E60" s="373">
        <v>59</v>
      </c>
      <c r="F60" s="373">
        <v>70</v>
      </c>
      <c r="G60" s="373">
        <v>93</v>
      </c>
      <c r="H60" s="374">
        <v>1.1864406779661001</v>
      </c>
      <c r="I60" s="373">
        <v>59</v>
      </c>
      <c r="J60" s="375">
        <v>0.84285714285714297</v>
      </c>
      <c r="K60" s="373">
        <v>59</v>
      </c>
      <c r="L60" s="373">
        <v>59</v>
      </c>
      <c r="M60" s="375">
        <v>1</v>
      </c>
    </row>
    <row r="61" spans="1:13" s="1" customFormat="1" ht="30.4" customHeight="1">
      <c r="A61" s="310" t="s">
        <v>355</v>
      </c>
      <c r="B61" s="310" t="s">
        <v>95</v>
      </c>
      <c r="C61" s="335" t="s">
        <v>35</v>
      </c>
      <c r="D61" s="310" t="s">
        <v>96</v>
      </c>
      <c r="E61" s="311">
        <v>64</v>
      </c>
      <c r="F61" s="311">
        <v>65</v>
      </c>
      <c r="G61" s="311">
        <v>121</v>
      </c>
      <c r="H61" s="314">
        <v>1.015625</v>
      </c>
      <c r="I61" s="311">
        <v>61</v>
      </c>
      <c r="J61" s="348">
        <v>0.93846153846153801</v>
      </c>
      <c r="K61" s="311">
        <v>64</v>
      </c>
      <c r="L61" s="311">
        <v>52</v>
      </c>
      <c r="M61" s="348">
        <v>0.8125</v>
      </c>
    </row>
    <row r="62" spans="1:13" s="1" customFormat="1" ht="30.4" customHeight="1">
      <c r="A62" s="371" t="s">
        <v>355</v>
      </c>
      <c r="B62" s="371" t="s">
        <v>97</v>
      </c>
      <c r="C62" s="372" t="s">
        <v>35</v>
      </c>
      <c r="D62" s="371" t="s">
        <v>36</v>
      </c>
      <c r="E62" s="373">
        <v>100</v>
      </c>
      <c r="F62" s="373">
        <v>104</v>
      </c>
      <c r="G62" s="373">
        <v>175</v>
      </c>
      <c r="H62" s="374">
        <v>1.04</v>
      </c>
      <c r="I62" s="373">
        <v>95</v>
      </c>
      <c r="J62" s="375">
        <v>0.91346153846153799</v>
      </c>
      <c r="K62" s="373">
        <v>100</v>
      </c>
      <c r="L62" s="373">
        <v>85</v>
      </c>
      <c r="M62" s="375">
        <v>0.85</v>
      </c>
    </row>
    <row r="63" spans="1:13" s="1" customFormat="1" ht="6.95" customHeight="1"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" customFormat="1" ht="19.7" customHeight="1">
      <c r="A64" s="500" t="s">
        <v>597</v>
      </c>
      <c r="B64" s="540" t="s">
        <v>11</v>
      </c>
      <c r="C64" s="540"/>
      <c r="D64" s="541"/>
      <c r="E64" s="24">
        <f>SUMIF($C$4:$C$62,"006",E$4:E$62)</f>
        <v>1848</v>
      </c>
      <c r="F64" s="24">
        <f t="shared" ref="F64:L64" si="0">SUMIF($C$4:$C$62,"006",F$4:F$62)</f>
        <v>1863</v>
      </c>
      <c r="G64" s="24">
        <f t="shared" si="0"/>
        <v>3535</v>
      </c>
      <c r="H64" s="192">
        <f>F64/E64</f>
        <v>1.0081168831168832</v>
      </c>
      <c r="I64" s="24">
        <f t="shared" si="0"/>
        <v>1666</v>
      </c>
      <c r="J64" s="376">
        <f>I64/F64</f>
        <v>0.89425657541599568</v>
      </c>
      <c r="K64" s="24">
        <f t="shared" si="0"/>
        <v>1754</v>
      </c>
      <c r="L64" s="24">
        <f t="shared" si="0"/>
        <v>1274</v>
      </c>
      <c r="M64" s="379">
        <v>0.69</v>
      </c>
    </row>
    <row r="65" spans="1:13" s="1" customFormat="1" ht="19.7" customHeight="1">
      <c r="A65" s="502"/>
      <c r="B65" s="542" t="s">
        <v>12</v>
      </c>
      <c r="C65" s="542"/>
      <c r="D65" s="543"/>
      <c r="E65" s="25">
        <f>SUMIF($C$4:$C$62,"083",E$4:E$62)</f>
        <v>1884</v>
      </c>
      <c r="F65" s="25">
        <f t="shared" ref="F65:L65" si="1">SUMIF($C$4:$C$62,"083",F$4:F$62)</f>
        <v>1860</v>
      </c>
      <c r="G65" s="25">
        <f t="shared" si="1"/>
        <v>2975</v>
      </c>
      <c r="H65" s="193">
        <f>F65/E65</f>
        <v>0.98726114649681529</v>
      </c>
      <c r="I65" s="25">
        <f t="shared" si="1"/>
        <v>1678</v>
      </c>
      <c r="J65" s="377">
        <f>I65/F65</f>
        <v>0.90215053763440856</v>
      </c>
      <c r="K65" s="25">
        <f t="shared" si="1"/>
        <v>1751</v>
      </c>
      <c r="L65" s="25">
        <f t="shared" si="1"/>
        <v>1194</v>
      </c>
      <c r="M65" s="380">
        <v>0.63</v>
      </c>
    </row>
    <row r="66" spans="1:13" s="1" customFormat="1" ht="19.7" customHeight="1">
      <c r="A66" s="504"/>
      <c r="B66" s="544" t="s">
        <v>13</v>
      </c>
      <c r="C66" s="544"/>
      <c r="D66" s="545"/>
      <c r="E66" s="11">
        <f>E64+E65</f>
        <v>3732</v>
      </c>
      <c r="F66" s="11">
        <f t="shared" ref="F66:L66" si="2">F64+F65</f>
        <v>3723</v>
      </c>
      <c r="G66" s="11">
        <f t="shared" si="2"/>
        <v>6510</v>
      </c>
      <c r="H66" s="93">
        <f>F66/E66</f>
        <v>0.997588424437299</v>
      </c>
      <c r="I66" s="11">
        <f t="shared" si="2"/>
        <v>3344</v>
      </c>
      <c r="J66" s="378">
        <f>I66/F66</f>
        <v>0.89820037604082725</v>
      </c>
      <c r="K66" s="11">
        <f t="shared" si="2"/>
        <v>3505</v>
      </c>
      <c r="L66" s="11">
        <f t="shared" si="2"/>
        <v>2468</v>
      </c>
      <c r="M66" s="381">
        <v>0.66</v>
      </c>
    </row>
    <row r="67" spans="1:13" s="1" customFormat="1" ht="28.7" customHeight="1">
      <c r="E67" s="134"/>
      <c r="F67" s="134"/>
      <c r="G67" s="134"/>
      <c r="H67" s="134"/>
      <c r="I67" s="134"/>
      <c r="J67" s="134"/>
      <c r="K67" s="134"/>
      <c r="L67" s="134"/>
      <c r="M67" s="134"/>
    </row>
  </sheetData>
  <mergeCells count="5">
    <mergeCell ref="A1:M1"/>
    <mergeCell ref="B64:D64"/>
    <mergeCell ref="B65:D65"/>
    <mergeCell ref="B66:D66"/>
    <mergeCell ref="A64:A66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2" manualBreakCount="2">
    <brk id="29" max="12" man="1"/>
    <brk id="52" max="1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7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8017-09A6-4473-BFAA-0D1888BB5CD6}">
  <sheetPr codeName="Feuil28"/>
  <dimension ref="A1:J129"/>
  <sheetViews>
    <sheetView zoomScaleNormal="100" workbookViewId="0">
      <selection sqref="A1:J1"/>
    </sheetView>
  </sheetViews>
  <sheetFormatPr baseColWidth="10" defaultRowHeight="12.75"/>
  <cols>
    <col min="1" max="1" width="44.140625" customWidth="1"/>
    <col min="2" max="4" width="13" customWidth="1"/>
    <col min="5" max="5" width="13" style="351" customWidth="1"/>
    <col min="6" max="6" width="13" customWidth="1"/>
    <col min="7" max="7" width="13" style="351" customWidth="1"/>
    <col min="8" max="10" width="13" customWidth="1"/>
    <col min="11" max="11" width="4.7109375" customWidth="1"/>
  </cols>
  <sheetData>
    <row r="1" spans="1:10" s="308" customFormat="1" ht="39.4" customHeight="1">
      <c r="A1" s="547" t="s">
        <v>371</v>
      </c>
      <c r="B1" s="547"/>
      <c r="C1" s="547"/>
      <c r="D1" s="547"/>
      <c r="E1" s="547"/>
      <c r="F1" s="547"/>
      <c r="G1" s="547"/>
      <c r="H1" s="547"/>
      <c r="I1" s="547"/>
      <c r="J1" s="547"/>
    </row>
    <row r="2" spans="1:10" s="308" customFormat="1" ht="3.2" customHeight="1">
      <c r="E2" s="350"/>
      <c r="G2" s="350"/>
    </row>
    <row r="3" spans="1:10" s="308" customFormat="1" ht="7.5" customHeight="1">
      <c r="E3" s="350"/>
      <c r="G3" s="350"/>
    </row>
    <row r="4" spans="1:10" s="308" customFormat="1" ht="34.15" customHeight="1">
      <c r="A4" s="548" t="s">
        <v>11</v>
      </c>
      <c r="B4" s="548"/>
      <c r="C4" s="548"/>
      <c r="D4" s="548"/>
      <c r="E4" s="548"/>
      <c r="F4" s="548"/>
      <c r="G4" s="548"/>
      <c r="H4" s="548"/>
      <c r="I4" s="548"/>
      <c r="J4" s="548"/>
    </row>
    <row r="5" spans="1:10" s="308" customFormat="1" ht="1.1499999999999999" customHeight="1">
      <c r="E5" s="350"/>
      <c r="G5" s="350"/>
    </row>
    <row r="6" spans="1:10" s="308" customFormat="1" ht="10.15" customHeight="1">
      <c r="E6" s="350"/>
      <c r="G6" s="350"/>
    </row>
    <row r="7" spans="1:10" s="308" customFormat="1" ht="21.95" customHeight="1">
      <c r="A7" s="549" t="s">
        <v>654</v>
      </c>
      <c r="B7" s="550"/>
      <c r="C7" s="550"/>
      <c r="D7" s="550"/>
      <c r="E7" s="550"/>
      <c r="F7" s="550"/>
      <c r="G7" s="550"/>
      <c r="H7" s="550"/>
      <c r="I7" s="550"/>
      <c r="J7" s="551"/>
    </row>
    <row r="8" spans="1:10" s="308" customFormat="1" ht="6.4" customHeight="1">
      <c r="E8" s="350"/>
      <c r="G8" s="350"/>
    </row>
    <row r="9" spans="1:10" s="308" customFormat="1" ht="46.5" customHeight="1">
      <c r="A9" s="316" t="s">
        <v>365</v>
      </c>
      <c r="B9" s="317" t="s">
        <v>1</v>
      </c>
      <c r="C9" s="317" t="s">
        <v>273</v>
      </c>
      <c r="D9" s="317" t="s">
        <v>274</v>
      </c>
      <c r="E9" s="352" t="s">
        <v>275</v>
      </c>
      <c r="F9" s="317" t="s">
        <v>276</v>
      </c>
      <c r="G9" s="352" t="s">
        <v>277</v>
      </c>
      <c r="H9" s="317" t="s">
        <v>278</v>
      </c>
      <c r="I9" s="317" t="s">
        <v>347</v>
      </c>
      <c r="J9" s="317" t="s">
        <v>348</v>
      </c>
    </row>
    <row r="10" spans="1:10" s="308" customFormat="1" ht="30.4" customHeight="1">
      <c r="A10" s="310" t="s">
        <v>354</v>
      </c>
      <c r="B10" s="311">
        <v>24</v>
      </c>
      <c r="C10" s="311">
        <v>17</v>
      </c>
      <c r="D10" s="311">
        <v>25</v>
      </c>
      <c r="E10" s="353">
        <v>0.70833333333333304</v>
      </c>
      <c r="F10" s="311">
        <v>17</v>
      </c>
      <c r="G10" s="353">
        <v>1</v>
      </c>
      <c r="H10" s="311">
        <v>17</v>
      </c>
      <c r="I10" s="311">
        <v>14</v>
      </c>
      <c r="J10" s="312">
        <v>0.58333333333333304</v>
      </c>
    </row>
    <row r="11" spans="1:10" s="308" customFormat="1" ht="30.4" customHeight="1">
      <c r="A11" s="310" t="s">
        <v>355</v>
      </c>
      <c r="B11" s="311">
        <v>98</v>
      </c>
      <c r="C11" s="311">
        <v>108</v>
      </c>
      <c r="D11" s="311">
        <v>243</v>
      </c>
      <c r="E11" s="353">
        <v>1.1020408163265301</v>
      </c>
      <c r="F11" s="311">
        <v>97</v>
      </c>
      <c r="G11" s="353">
        <v>0.89814814814814803</v>
      </c>
      <c r="H11" s="311">
        <v>98</v>
      </c>
      <c r="I11" s="311">
        <v>87</v>
      </c>
      <c r="J11" s="312">
        <v>0.88775510204081598</v>
      </c>
    </row>
    <row r="12" spans="1:10" s="308" customFormat="1" ht="26.65" customHeight="1">
      <c r="A12" s="318" t="s">
        <v>365</v>
      </c>
      <c r="B12" s="319">
        <v>122</v>
      </c>
      <c r="C12" s="319">
        <v>125</v>
      </c>
      <c r="D12" s="319">
        <v>268</v>
      </c>
      <c r="E12" s="321">
        <v>1.0245901639344299</v>
      </c>
      <c r="F12" s="319">
        <v>114</v>
      </c>
      <c r="G12" s="321">
        <v>0.91200000000000003</v>
      </c>
      <c r="H12" s="319">
        <v>115</v>
      </c>
      <c r="I12" s="319">
        <v>101</v>
      </c>
      <c r="J12" s="320">
        <v>0.82786885245901698</v>
      </c>
    </row>
    <row r="13" spans="1:10" s="308" customFormat="1" ht="12">
      <c r="E13" s="350"/>
      <c r="G13" s="350"/>
    </row>
    <row r="14" spans="1:10" s="308" customFormat="1" ht="46.5" customHeight="1">
      <c r="A14" s="316" t="s">
        <v>289</v>
      </c>
      <c r="B14" s="317" t="s">
        <v>1</v>
      </c>
      <c r="C14" s="317" t="s">
        <v>273</v>
      </c>
      <c r="D14" s="317" t="s">
        <v>274</v>
      </c>
      <c r="E14" s="352" t="s">
        <v>275</v>
      </c>
      <c r="F14" s="317" t="s">
        <v>276</v>
      </c>
      <c r="G14" s="352" t="s">
        <v>277</v>
      </c>
      <c r="H14" s="317" t="s">
        <v>278</v>
      </c>
      <c r="I14" s="317" t="s">
        <v>347</v>
      </c>
      <c r="J14" s="317" t="s">
        <v>348</v>
      </c>
    </row>
    <row r="15" spans="1:10" s="308" customFormat="1" ht="19.7" customHeight="1">
      <c r="A15" s="310" t="s">
        <v>352</v>
      </c>
      <c r="B15" s="311">
        <v>94</v>
      </c>
      <c r="C15" s="311">
        <v>93</v>
      </c>
      <c r="D15" s="311">
        <v>146</v>
      </c>
      <c r="E15" s="353">
        <v>0.98936170212765995</v>
      </c>
      <c r="F15" s="311">
        <v>87</v>
      </c>
      <c r="G15" s="353">
        <v>0.93548387096774199</v>
      </c>
      <c r="H15" s="311">
        <v>94</v>
      </c>
      <c r="I15" s="311">
        <v>59</v>
      </c>
      <c r="J15" s="312">
        <v>0.62765957446808496</v>
      </c>
    </row>
    <row r="16" spans="1:10" s="308" customFormat="1" ht="26.65" customHeight="1">
      <c r="A16" s="318" t="s">
        <v>289</v>
      </c>
      <c r="B16" s="319">
        <v>94</v>
      </c>
      <c r="C16" s="319">
        <v>93</v>
      </c>
      <c r="D16" s="319">
        <v>146</v>
      </c>
      <c r="E16" s="321">
        <v>0.98936170212765995</v>
      </c>
      <c r="F16" s="319">
        <v>87</v>
      </c>
      <c r="G16" s="321">
        <v>0.93548387096774199</v>
      </c>
      <c r="H16" s="319">
        <v>94</v>
      </c>
      <c r="I16" s="319">
        <v>59</v>
      </c>
      <c r="J16" s="320">
        <v>0.62765957446808496</v>
      </c>
    </row>
    <row r="17" spans="1:10" s="308" customFormat="1" ht="10.15" customHeight="1">
      <c r="E17" s="350"/>
      <c r="G17" s="350"/>
    </row>
    <row r="18" spans="1:10" s="308" customFormat="1" ht="21.95" customHeight="1">
      <c r="A18" s="546" t="s">
        <v>653</v>
      </c>
      <c r="B18" s="546"/>
      <c r="C18" s="546"/>
      <c r="D18" s="546"/>
      <c r="E18" s="546"/>
      <c r="F18" s="546"/>
      <c r="G18" s="546"/>
      <c r="H18" s="546"/>
      <c r="I18" s="546"/>
      <c r="J18" s="546"/>
    </row>
    <row r="19" spans="1:10" s="308" customFormat="1" ht="6.4" customHeight="1">
      <c r="E19" s="350"/>
      <c r="G19" s="350"/>
    </row>
    <row r="20" spans="1:10" s="308" customFormat="1" ht="46.5" customHeight="1">
      <c r="A20" s="316" t="s">
        <v>363</v>
      </c>
      <c r="B20" s="317" t="s">
        <v>1</v>
      </c>
      <c r="C20" s="317" t="s">
        <v>273</v>
      </c>
      <c r="D20" s="317" t="s">
        <v>274</v>
      </c>
      <c r="E20" s="352" t="s">
        <v>275</v>
      </c>
      <c r="F20" s="317" t="s">
        <v>276</v>
      </c>
      <c r="G20" s="352" t="s">
        <v>277</v>
      </c>
      <c r="H20" s="317" t="s">
        <v>278</v>
      </c>
      <c r="I20" s="317" t="s">
        <v>347</v>
      </c>
      <c r="J20" s="317" t="s">
        <v>348</v>
      </c>
    </row>
    <row r="21" spans="1:10" s="308" customFormat="1" ht="30.4" customHeight="1">
      <c r="A21" s="310" t="s">
        <v>355</v>
      </c>
      <c r="B21" s="311">
        <v>52</v>
      </c>
      <c r="C21" s="311">
        <v>57</v>
      </c>
      <c r="D21" s="311">
        <v>119</v>
      </c>
      <c r="E21" s="353">
        <v>1.09615384615385</v>
      </c>
      <c r="F21" s="311">
        <v>51</v>
      </c>
      <c r="G21" s="353">
        <v>0.89473684210526305</v>
      </c>
      <c r="H21" s="311">
        <v>52</v>
      </c>
      <c r="I21" s="311">
        <v>52</v>
      </c>
      <c r="J21" s="312">
        <v>1</v>
      </c>
    </row>
    <row r="22" spans="1:10" s="308" customFormat="1" ht="26.65" customHeight="1">
      <c r="A22" s="318" t="s">
        <v>363</v>
      </c>
      <c r="B22" s="319">
        <v>52</v>
      </c>
      <c r="C22" s="319">
        <v>57</v>
      </c>
      <c r="D22" s="319">
        <v>119</v>
      </c>
      <c r="E22" s="321">
        <v>1.09615384615385</v>
      </c>
      <c r="F22" s="319">
        <v>51</v>
      </c>
      <c r="G22" s="321">
        <v>0.89473684210526305</v>
      </c>
      <c r="H22" s="319">
        <v>52</v>
      </c>
      <c r="I22" s="319">
        <v>52</v>
      </c>
      <c r="J22" s="320">
        <v>1</v>
      </c>
    </row>
    <row r="23" spans="1:10" s="308" customFormat="1" ht="10.15" customHeight="1">
      <c r="E23" s="350"/>
      <c r="G23" s="350"/>
    </row>
    <row r="24" spans="1:10" s="308" customFormat="1" ht="21.95" customHeight="1">
      <c r="A24" s="546" t="s">
        <v>652</v>
      </c>
      <c r="B24" s="546"/>
      <c r="C24" s="546"/>
      <c r="D24" s="546"/>
      <c r="E24" s="546"/>
      <c r="F24" s="546"/>
      <c r="G24" s="546"/>
      <c r="H24" s="546"/>
      <c r="I24" s="546"/>
      <c r="J24" s="546"/>
    </row>
    <row r="25" spans="1:10" s="308" customFormat="1" ht="6.4" customHeight="1">
      <c r="E25" s="350"/>
      <c r="G25" s="350"/>
    </row>
    <row r="26" spans="1:10" s="308" customFormat="1" ht="12">
      <c r="E26" s="350"/>
      <c r="G26" s="350"/>
    </row>
    <row r="27" spans="1:10" s="308" customFormat="1" ht="46.5" customHeight="1">
      <c r="A27" s="316" t="s">
        <v>361</v>
      </c>
      <c r="B27" s="317" t="s">
        <v>1</v>
      </c>
      <c r="C27" s="317" t="s">
        <v>273</v>
      </c>
      <c r="D27" s="317" t="s">
        <v>274</v>
      </c>
      <c r="E27" s="352" t="s">
        <v>275</v>
      </c>
      <c r="F27" s="317" t="s">
        <v>276</v>
      </c>
      <c r="G27" s="352" t="s">
        <v>277</v>
      </c>
      <c r="H27" s="317" t="s">
        <v>278</v>
      </c>
      <c r="I27" s="317" t="s">
        <v>347</v>
      </c>
      <c r="J27" s="317" t="s">
        <v>348</v>
      </c>
    </row>
    <row r="28" spans="1:10" s="308" customFormat="1" ht="30.4" customHeight="1">
      <c r="A28" s="310" t="s">
        <v>349</v>
      </c>
      <c r="B28" s="311">
        <v>35</v>
      </c>
      <c r="C28" s="311">
        <v>33</v>
      </c>
      <c r="D28" s="311">
        <v>60</v>
      </c>
      <c r="E28" s="353">
        <v>0.94285714285714295</v>
      </c>
      <c r="F28" s="311">
        <v>33</v>
      </c>
      <c r="G28" s="353">
        <v>1</v>
      </c>
      <c r="H28" s="311">
        <v>35</v>
      </c>
      <c r="I28" s="311">
        <v>10</v>
      </c>
      <c r="J28" s="312">
        <v>0.28571428571428598</v>
      </c>
    </row>
    <row r="29" spans="1:10" s="308" customFormat="1" ht="30.4" customHeight="1">
      <c r="A29" s="310" t="s">
        <v>355</v>
      </c>
      <c r="B29" s="311">
        <v>100</v>
      </c>
      <c r="C29" s="311">
        <v>113</v>
      </c>
      <c r="D29" s="311">
        <v>250</v>
      </c>
      <c r="E29" s="353">
        <v>1.1299999999999999</v>
      </c>
      <c r="F29" s="311">
        <v>92</v>
      </c>
      <c r="G29" s="353">
        <v>0.81415929203539805</v>
      </c>
      <c r="H29" s="311">
        <v>100</v>
      </c>
      <c r="I29" s="311">
        <v>55</v>
      </c>
      <c r="J29" s="312">
        <v>0.55000000000000004</v>
      </c>
    </row>
    <row r="30" spans="1:10" s="308" customFormat="1" ht="26.65" customHeight="1">
      <c r="A30" s="318" t="s">
        <v>361</v>
      </c>
      <c r="B30" s="319">
        <v>135</v>
      </c>
      <c r="C30" s="319">
        <v>146</v>
      </c>
      <c r="D30" s="319">
        <v>310</v>
      </c>
      <c r="E30" s="321">
        <v>1.0814814814814799</v>
      </c>
      <c r="F30" s="319">
        <v>125</v>
      </c>
      <c r="G30" s="321">
        <v>0.85616438356164404</v>
      </c>
      <c r="H30" s="319">
        <v>135</v>
      </c>
      <c r="I30" s="319">
        <v>65</v>
      </c>
      <c r="J30" s="320">
        <v>0.48148148148148101</v>
      </c>
    </row>
    <row r="31" spans="1:10" s="308" customFormat="1" ht="12">
      <c r="E31" s="350"/>
      <c r="G31" s="350"/>
    </row>
    <row r="32" spans="1:10" s="308" customFormat="1" ht="46.5" customHeight="1">
      <c r="A32" s="316" t="s">
        <v>366</v>
      </c>
      <c r="B32" s="317" t="s">
        <v>1</v>
      </c>
      <c r="C32" s="317" t="s">
        <v>273</v>
      </c>
      <c r="D32" s="317" t="s">
        <v>274</v>
      </c>
      <c r="E32" s="352" t="s">
        <v>275</v>
      </c>
      <c r="F32" s="317" t="s">
        <v>276</v>
      </c>
      <c r="G32" s="352" t="s">
        <v>277</v>
      </c>
      <c r="H32" s="317" t="s">
        <v>278</v>
      </c>
      <c r="I32" s="317" t="s">
        <v>347</v>
      </c>
      <c r="J32" s="317" t="s">
        <v>348</v>
      </c>
    </row>
    <row r="33" spans="1:10" s="308" customFormat="1" ht="19.7" customHeight="1">
      <c r="A33" s="310" t="s">
        <v>352</v>
      </c>
      <c r="B33" s="311">
        <v>90</v>
      </c>
      <c r="C33" s="311">
        <v>107</v>
      </c>
      <c r="D33" s="311">
        <v>136</v>
      </c>
      <c r="E33" s="353">
        <v>1.18888888888889</v>
      </c>
      <c r="F33" s="311">
        <v>89</v>
      </c>
      <c r="G33" s="353">
        <v>0.83177570093457898</v>
      </c>
      <c r="H33" s="311">
        <v>90</v>
      </c>
      <c r="I33" s="311">
        <v>63</v>
      </c>
      <c r="J33" s="312">
        <v>0.7</v>
      </c>
    </row>
    <row r="34" spans="1:10" s="308" customFormat="1" ht="19.7" customHeight="1">
      <c r="A34" s="310" t="s">
        <v>353</v>
      </c>
      <c r="B34" s="311">
        <v>32</v>
      </c>
      <c r="C34" s="311">
        <v>32</v>
      </c>
      <c r="D34" s="311">
        <v>50</v>
      </c>
      <c r="E34" s="353">
        <v>1</v>
      </c>
      <c r="F34" s="311">
        <v>32</v>
      </c>
      <c r="G34" s="353">
        <v>1</v>
      </c>
      <c r="H34" s="311">
        <v>32</v>
      </c>
      <c r="I34" s="311">
        <v>9</v>
      </c>
      <c r="J34" s="312">
        <v>0.28125</v>
      </c>
    </row>
    <row r="35" spans="1:10" s="308" customFormat="1" ht="26.65" customHeight="1">
      <c r="A35" s="318" t="s">
        <v>366</v>
      </c>
      <c r="B35" s="319">
        <v>122</v>
      </c>
      <c r="C35" s="319">
        <v>139</v>
      </c>
      <c r="D35" s="319">
        <v>186</v>
      </c>
      <c r="E35" s="321">
        <v>1.13934426229508</v>
      </c>
      <c r="F35" s="319">
        <v>121</v>
      </c>
      <c r="G35" s="321">
        <v>0.87050359712230196</v>
      </c>
      <c r="H35" s="319">
        <v>122</v>
      </c>
      <c r="I35" s="319">
        <v>72</v>
      </c>
      <c r="J35" s="320">
        <v>0.59016393442623005</v>
      </c>
    </row>
    <row r="36" spans="1:10" s="308" customFormat="1" ht="23.25" customHeight="1">
      <c r="E36" s="350"/>
      <c r="G36" s="350"/>
    </row>
    <row r="37" spans="1:10" s="308" customFormat="1" ht="21.95" customHeight="1">
      <c r="A37" s="546" t="s">
        <v>651</v>
      </c>
      <c r="B37" s="546"/>
      <c r="C37" s="546"/>
      <c r="D37" s="546"/>
      <c r="E37" s="546"/>
      <c r="F37" s="546"/>
      <c r="G37" s="546"/>
      <c r="H37" s="546"/>
      <c r="I37" s="546"/>
      <c r="J37" s="546"/>
    </row>
    <row r="38" spans="1:10" s="308" customFormat="1" ht="6.4" customHeight="1">
      <c r="E38" s="350"/>
      <c r="G38" s="350"/>
    </row>
    <row r="39" spans="1:10" s="308" customFormat="1" ht="46.5" customHeight="1">
      <c r="A39" s="316" t="s">
        <v>367</v>
      </c>
      <c r="B39" s="317" t="s">
        <v>1</v>
      </c>
      <c r="C39" s="317" t="s">
        <v>273</v>
      </c>
      <c r="D39" s="317" t="s">
        <v>274</v>
      </c>
      <c r="E39" s="352" t="s">
        <v>275</v>
      </c>
      <c r="F39" s="317" t="s">
        <v>276</v>
      </c>
      <c r="G39" s="352" t="s">
        <v>277</v>
      </c>
      <c r="H39" s="317" t="s">
        <v>278</v>
      </c>
      <c r="I39" s="317" t="s">
        <v>347</v>
      </c>
      <c r="J39" s="317" t="s">
        <v>348</v>
      </c>
    </row>
    <row r="40" spans="1:10" s="308" customFormat="1" ht="30.4" customHeight="1">
      <c r="A40" s="310" t="s">
        <v>355</v>
      </c>
      <c r="B40" s="311">
        <v>100</v>
      </c>
      <c r="C40" s="311">
        <v>104</v>
      </c>
      <c r="D40" s="311">
        <v>210</v>
      </c>
      <c r="E40" s="353">
        <v>1.04</v>
      </c>
      <c r="F40" s="311">
        <v>97</v>
      </c>
      <c r="G40" s="353">
        <v>0.93269230769230804</v>
      </c>
      <c r="H40" s="311">
        <v>100</v>
      </c>
      <c r="I40" s="311">
        <v>95</v>
      </c>
      <c r="J40" s="312">
        <v>0.95</v>
      </c>
    </row>
    <row r="41" spans="1:10" s="308" customFormat="1" ht="26.65" customHeight="1">
      <c r="A41" s="318" t="s">
        <v>367</v>
      </c>
      <c r="B41" s="319">
        <v>100</v>
      </c>
      <c r="C41" s="319">
        <v>104</v>
      </c>
      <c r="D41" s="319">
        <v>210</v>
      </c>
      <c r="E41" s="321">
        <v>1.04</v>
      </c>
      <c r="F41" s="319">
        <v>97</v>
      </c>
      <c r="G41" s="321">
        <v>0.93269230769230804</v>
      </c>
      <c r="H41" s="319">
        <v>100</v>
      </c>
      <c r="I41" s="319">
        <v>95</v>
      </c>
      <c r="J41" s="320">
        <v>0.95</v>
      </c>
    </row>
    <row r="42" spans="1:10" s="308" customFormat="1" ht="10.15" customHeight="1">
      <c r="E42" s="350"/>
      <c r="G42" s="350"/>
    </row>
    <row r="43" spans="1:10" s="308" customFormat="1" ht="21.95" customHeight="1">
      <c r="A43" s="546" t="s">
        <v>650</v>
      </c>
      <c r="B43" s="546"/>
      <c r="C43" s="546"/>
      <c r="D43" s="546"/>
      <c r="E43" s="546"/>
      <c r="F43" s="546"/>
      <c r="G43" s="546"/>
      <c r="H43" s="546"/>
      <c r="I43" s="546"/>
      <c r="J43" s="546"/>
    </row>
    <row r="44" spans="1:10" s="308" customFormat="1" ht="6.4" customHeight="1">
      <c r="E44" s="350"/>
      <c r="G44" s="350"/>
    </row>
    <row r="45" spans="1:10" s="308" customFormat="1" ht="46.5" customHeight="1">
      <c r="A45" s="316" t="s">
        <v>364</v>
      </c>
      <c r="B45" s="317" t="s">
        <v>1</v>
      </c>
      <c r="C45" s="317" t="s">
        <v>273</v>
      </c>
      <c r="D45" s="317" t="s">
        <v>274</v>
      </c>
      <c r="E45" s="352" t="s">
        <v>275</v>
      </c>
      <c r="F45" s="317" t="s">
        <v>276</v>
      </c>
      <c r="G45" s="352" t="s">
        <v>277</v>
      </c>
      <c r="H45" s="317" t="s">
        <v>278</v>
      </c>
      <c r="I45" s="317" t="s">
        <v>347</v>
      </c>
      <c r="J45" s="317" t="s">
        <v>348</v>
      </c>
    </row>
    <row r="46" spans="1:10" s="308" customFormat="1" ht="30.4" customHeight="1">
      <c r="A46" s="310" t="s">
        <v>349</v>
      </c>
      <c r="B46" s="311">
        <v>94</v>
      </c>
      <c r="C46" s="311">
        <v>85</v>
      </c>
      <c r="D46" s="311">
        <v>126</v>
      </c>
      <c r="E46" s="353">
        <v>0.90425531914893598</v>
      </c>
      <c r="F46" s="311">
        <v>85</v>
      </c>
      <c r="G46" s="353">
        <v>1</v>
      </c>
      <c r="H46" s="311">
        <v>92</v>
      </c>
      <c r="I46" s="311">
        <v>27</v>
      </c>
      <c r="J46" s="312">
        <v>0.28723404255319201</v>
      </c>
    </row>
    <row r="47" spans="1:10" s="308" customFormat="1" ht="30.4" customHeight="1">
      <c r="A47" s="310" t="s">
        <v>355</v>
      </c>
      <c r="B47" s="311">
        <v>94</v>
      </c>
      <c r="C47" s="311">
        <v>109</v>
      </c>
      <c r="D47" s="311">
        <v>268</v>
      </c>
      <c r="E47" s="353">
        <v>1.1595744680851101</v>
      </c>
      <c r="F47" s="311">
        <v>90</v>
      </c>
      <c r="G47" s="353">
        <v>0.82568807339449601</v>
      </c>
      <c r="H47" s="311">
        <v>94</v>
      </c>
      <c r="I47" s="311">
        <v>87</v>
      </c>
      <c r="J47" s="312">
        <v>0.92553191489361697</v>
      </c>
    </row>
    <row r="48" spans="1:10" s="308" customFormat="1" ht="26.65" customHeight="1">
      <c r="A48" s="318" t="s">
        <v>364</v>
      </c>
      <c r="B48" s="319">
        <v>188</v>
      </c>
      <c r="C48" s="319">
        <v>194</v>
      </c>
      <c r="D48" s="319">
        <v>394</v>
      </c>
      <c r="E48" s="321">
        <v>1.0319148936170199</v>
      </c>
      <c r="F48" s="319">
        <v>175</v>
      </c>
      <c r="G48" s="321">
        <v>0.902061855670103</v>
      </c>
      <c r="H48" s="319">
        <v>186</v>
      </c>
      <c r="I48" s="319">
        <v>114</v>
      </c>
      <c r="J48" s="320">
        <v>0.60638297872340396</v>
      </c>
    </row>
    <row r="49" spans="1:10" s="308" customFormat="1" ht="10.15" customHeight="1">
      <c r="E49" s="350"/>
      <c r="G49" s="350"/>
    </row>
    <row r="50" spans="1:10" s="308" customFormat="1" ht="21.95" customHeight="1">
      <c r="A50" s="546" t="s">
        <v>649</v>
      </c>
      <c r="B50" s="546"/>
      <c r="C50" s="546"/>
      <c r="D50" s="546"/>
      <c r="E50" s="546"/>
      <c r="F50" s="546"/>
      <c r="G50" s="546"/>
      <c r="H50" s="546"/>
      <c r="I50" s="546"/>
      <c r="J50" s="546"/>
    </row>
    <row r="51" spans="1:10" s="308" customFormat="1" ht="6.4" customHeight="1">
      <c r="E51" s="350"/>
      <c r="G51" s="350"/>
    </row>
    <row r="52" spans="1:10" s="308" customFormat="1" ht="12">
      <c r="E52" s="350"/>
      <c r="G52" s="350"/>
    </row>
    <row r="53" spans="1:10" s="308" customFormat="1" ht="66.599999999999994" customHeight="1">
      <c r="A53" s="316" t="s">
        <v>360</v>
      </c>
      <c r="B53" s="317" t="s">
        <v>1</v>
      </c>
      <c r="C53" s="317" t="s">
        <v>273</v>
      </c>
      <c r="D53" s="317" t="s">
        <v>274</v>
      </c>
      <c r="E53" s="352" t="s">
        <v>275</v>
      </c>
      <c r="F53" s="317" t="s">
        <v>276</v>
      </c>
      <c r="G53" s="352" t="s">
        <v>277</v>
      </c>
      <c r="H53" s="317" t="s">
        <v>278</v>
      </c>
      <c r="I53" s="317" t="s">
        <v>347</v>
      </c>
      <c r="J53" s="317" t="s">
        <v>348</v>
      </c>
    </row>
    <row r="54" spans="1:10" s="308" customFormat="1" ht="30.4" customHeight="1">
      <c r="A54" s="310" t="s">
        <v>355</v>
      </c>
      <c r="B54" s="311">
        <v>100</v>
      </c>
      <c r="C54" s="311">
        <v>110</v>
      </c>
      <c r="D54" s="311">
        <v>165</v>
      </c>
      <c r="E54" s="353">
        <v>1.1000000000000001</v>
      </c>
      <c r="F54" s="311">
        <v>96</v>
      </c>
      <c r="G54" s="353">
        <v>0.87272727272727302</v>
      </c>
      <c r="H54" s="311">
        <v>100</v>
      </c>
      <c r="I54" s="311">
        <v>96</v>
      </c>
      <c r="J54" s="312">
        <v>0.96</v>
      </c>
    </row>
    <row r="55" spans="1:10" s="308" customFormat="1" ht="26.65" customHeight="1">
      <c r="A55" s="318" t="s">
        <v>360</v>
      </c>
      <c r="B55" s="319">
        <v>100</v>
      </c>
      <c r="C55" s="319">
        <v>110</v>
      </c>
      <c r="D55" s="319">
        <v>165</v>
      </c>
      <c r="E55" s="321">
        <v>1.1000000000000001</v>
      </c>
      <c r="F55" s="319">
        <v>96</v>
      </c>
      <c r="G55" s="321">
        <v>0.87272727272727302</v>
      </c>
      <c r="H55" s="319">
        <v>100</v>
      </c>
      <c r="I55" s="319">
        <v>96</v>
      </c>
      <c r="J55" s="320">
        <v>0.96</v>
      </c>
    </row>
    <row r="56" spans="1:10" s="308" customFormat="1" ht="10.15" customHeight="1">
      <c r="E56" s="350"/>
      <c r="G56" s="350"/>
    </row>
    <row r="57" spans="1:10" s="308" customFormat="1" ht="21.95" customHeight="1">
      <c r="A57" s="546" t="s">
        <v>648</v>
      </c>
      <c r="B57" s="546"/>
      <c r="C57" s="546"/>
      <c r="D57" s="546"/>
      <c r="E57" s="546"/>
      <c r="F57" s="546"/>
      <c r="G57" s="546"/>
      <c r="H57" s="546"/>
      <c r="I57" s="546"/>
      <c r="J57" s="546"/>
    </row>
    <row r="58" spans="1:10" s="308" customFormat="1" ht="6.4" customHeight="1">
      <c r="E58" s="350"/>
      <c r="G58" s="350"/>
    </row>
    <row r="59" spans="1:10" s="308" customFormat="1" ht="46.5" customHeight="1">
      <c r="A59" s="316" t="s">
        <v>362</v>
      </c>
      <c r="B59" s="317" t="s">
        <v>1</v>
      </c>
      <c r="C59" s="317" t="s">
        <v>273</v>
      </c>
      <c r="D59" s="317" t="s">
        <v>274</v>
      </c>
      <c r="E59" s="352" t="s">
        <v>275</v>
      </c>
      <c r="F59" s="317" t="s">
        <v>276</v>
      </c>
      <c r="G59" s="352" t="s">
        <v>277</v>
      </c>
      <c r="H59" s="317" t="s">
        <v>278</v>
      </c>
      <c r="I59" s="317" t="s">
        <v>347</v>
      </c>
      <c r="J59" s="317" t="s">
        <v>348</v>
      </c>
    </row>
    <row r="60" spans="1:10" s="308" customFormat="1" ht="19.7" customHeight="1">
      <c r="A60" s="310" t="s">
        <v>352</v>
      </c>
      <c r="B60" s="311">
        <v>46</v>
      </c>
      <c r="C60" s="311">
        <v>29</v>
      </c>
      <c r="D60" s="311">
        <v>53</v>
      </c>
      <c r="E60" s="353">
        <v>0.63043478260869601</v>
      </c>
      <c r="F60" s="311">
        <v>29</v>
      </c>
      <c r="G60" s="353">
        <v>1</v>
      </c>
      <c r="H60" s="311">
        <v>31</v>
      </c>
      <c r="I60" s="311">
        <v>25</v>
      </c>
      <c r="J60" s="312">
        <v>0.54347826086956497</v>
      </c>
    </row>
    <row r="61" spans="1:10" s="308" customFormat="1" ht="30.4" customHeight="1">
      <c r="A61" s="310" t="s">
        <v>355</v>
      </c>
      <c r="B61" s="311">
        <v>84</v>
      </c>
      <c r="C61" s="311">
        <v>96</v>
      </c>
      <c r="D61" s="311">
        <v>173</v>
      </c>
      <c r="E61" s="353">
        <v>1.1428571428571399</v>
      </c>
      <c r="F61" s="311">
        <v>83</v>
      </c>
      <c r="G61" s="353">
        <v>0.86458333333333304</v>
      </c>
      <c r="H61" s="311">
        <v>84</v>
      </c>
      <c r="I61" s="311">
        <v>76</v>
      </c>
      <c r="J61" s="312">
        <v>0.90476190476190499</v>
      </c>
    </row>
    <row r="62" spans="1:10" s="308" customFormat="1" ht="26.65" customHeight="1">
      <c r="A62" s="318" t="s">
        <v>362</v>
      </c>
      <c r="B62" s="319">
        <v>130</v>
      </c>
      <c r="C62" s="319">
        <v>125</v>
      </c>
      <c r="D62" s="319">
        <v>226</v>
      </c>
      <c r="E62" s="321">
        <v>0.96153846153846201</v>
      </c>
      <c r="F62" s="319">
        <v>112</v>
      </c>
      <c r="G62" s="321">
        <v>0.89600000000000002</v>
      </c>
      <c r="H62" s="319">
        <v>115</v>
      </c>
      <c r="I62" s="319">
        <v>101</v>
      </c>
      <c r="J62" s="320">
        <v>0.77692307692307705</v>
      </c>
    </row>
    <row r="63" spans="1:10" s="308" customFormat="1" ht="12">
      <c r="E63" s="350"/>
      <c r="G63" s="350"/>
    </row>
    <row r="64" spans="1:10" s="308" customFormat="1" ht="10.15" customHeight="1">
      <c r="E64" s="350"/>
      <c r="G64" s="350"/>
    </row>
    <row r="65" spans="1:10" s="308" customFormat="1" ht="21.95" customHeight="1">
      <c r="A65" s="546" t="s">
        <v>647</v>
      </c>
      <c r="B65" s="546"/>
      <c r="C65" s="546"/>
      <c r="D65" s="546"/>
      <c r="E65" s="546"/>
      <c r="F65" s="546"/>
      <c r="G65" s="546"/>
      <c r="H65" s="546"/>
      <c r="I65" s="546"/>
      <c r="J65" s="546"/>
    </row>
    <row r="66" spans="1:10" s="308" customFormat="1" ht="6.4" customHeight="1">
      <c r="E66" s="350"/>
      <c r="G66" s="350"/>
    </row>
    <row r="67" spans="1:10" s="308" customFormat="1" ht="46.5" customHeight="1">
      <c r="A67" s="316" t="s">
        <v>287</v>
      </c>
      <c r="B67" s="317" t="s">
        <v>1</v>
      </c>
      <c r="C67" s="317" t="s">
        <v>273</v>
      </c>
      <c r="D67" s="317" t="s">
        <v>274</v>
      </c>
      <c r="E67" s="352" t="s">
        <v>275</v>
      </c>
      <c r="F67" s="317" t="s">
        <v>276</v>
      </c>
      <c r="G67" s="352" t="s">
        <v>277</v>
      </c>
      <c r="H67" s="317" t="s">
        <v>278</v>
      </c>
      <c r="I67" s="317" t="s">
        <v>347</v>
      </c>
      <c r="J67" s="317" t="s">
        <v>348</v>
      </c>
    </row>
    <row r="68" spans="1:10" s="308" customFormat="1" ht="30.4" customHeight="1">
      <c r="A68" s="310" t="s">
        <v>351</v>
      </c>
      <c r="B68" s="311">
        <v>20</v>
      </c>
      <c r="C68" s="311">
        <v>25</v>
      </c>
      <c r="D68" s="311">
        <v>46</v>
      </c>
      <c r="E68" s="353">
        <v>1.25</v>
      </c>
      <c r="F68" s="311">
        <v>19</v>
      </c>
      <c r="G68" s="353">
        <v>0.76</v>
      </c>
      <c r="H68" s="311">
        <v>20</v>
      </c>
      <c r="I68" s="311">
        <v>0</v>
      </c>
      <c r="J68" s="312">
        <v>0</v>
      </c>
    </row>
    <row r="69" spans="1:10" s="308" customFormat="1" ht="26.65" customHeight="1">
      <c r="A69" s="318" t="s">
        <v>287</v>
      </c>
      <c r="B69" s="319">
        <v>20</v>
      </c>
      <c r="C69" s="319">
        <v>25</v>
      </c>
      <c r="D69" s="319">
        <v>46</v>
      </c>
      <c r="E69" s="321">
        <v>1.25</v>
      </c>
      <c r="F69" s="319">
        <v>19</v>
      </c>
      <c r="G69" s="321">
        <v>0.76</v>
      </c>
      <c r="H69" s="319">
        <v>20</v>
      </c>
      <c r="I69" s="319">
        <v>0</v>
      </c>
      <c r="J69" s="320">
        <v>0</v>
      </c>
    </row>
    <row r="70" spans="1:10" s="308" customFormat="1" ht="12" customHeight="1">
      <c r="E70" s="350"/>
      <c r="G70" s="350"/>
    </row>
    <row r="71" spans="1:10" s="308" customFormat="1" ht="46.5" customHeight="1">
      <c r="A71" s="316" t="s">
        <v>292</v>
      </c>
      <c r="B71" s="317" t="s">
        <v>1</v>
      </c>
      <c r="C71" s="317" t="s">
        <v>273</v>
      </c>
      <c r="D71" s="317" t="s">
        <v>274</v>
      </c>
      <c r="E71" s="352" t="s">
        <v>275</v>
      </c>
      <c r="F71" s="317" t="s">
        <v>276</v>
      </c>
      <c r="G71" s="352" t="s">
        <v>277</v>
      </c>
      <c r="H71" s="317" t="s">
        <v>278</v>
      </c>
      <c r="I71" s="317" t="s">
        <v>347</v>
      </c>
      <c r="J71" s="317" t="s">
        <v>348</v>
      </c>
    </row>
    <row r="72" spans="1:10" s="308" customFormat="1" ht="19.7" customHeight="1">
      <c r="A72" s="310" t="s">
        <v>352</v>
      </c>
      <c r="B72" s="311">
        <v>112</v>
      </c>
      <c r="C72" s="311">
        <v>82</v>
      </c>
      <c r="D72" s="311">
        <v>130</v>
      </c>
      <c r="E72" s="353">
        <v>0.73214285714285698</v>
      </c>
      <c r="F72" s="311">
        <v>82</v>
      </c>
      <c r="G72" s="353">
        <v>1</v>
      </c>
      <c r="H72" s="311">
        <v>91</v>
      </c>
      <c r="I72" s="311">
        <v>47</v>
      </c>
      <c r="J72" s="312">
        <v>0.41964285714285698</v>
      </c>
    </row>
    <row r="73" spans="1:10" s="308" customFormat="1" ht="26.65" customHeight="1">
      <c r="A73" s="318" t="s">
        <v>292</v>
      </c>
      <c r="B73" s="319">
        <v>112</v>
      </c>
      <c r="C73" s="319">
        <v>82</v>
      </c>
      <c r="D73" s="319">
        <v>130</v>
      </c>
      <c r="E73" s="321">
        <v>0.73214285714285698</v>
      </c>
      <c r="F73" s="319">
        <v>82</v>
      </c>
      <c r="G73" s="321">
        <v>1</v>
      </c>
      <c r="H73" s="319">
        <v>91</v>
      </c>
      <c r="I73" s="319">
        <v>47</v>
      </c>
      <c r="J73" s="320">
        <v>0.41964285714285698</v>
      </c>
    </row>
    <row r="74" spans="1:10" s="308" customFormat="1" ht="12">
      <c r="E74" s="350"/>
      <c r="G74" s="350"/>
    </row>
    <row r="75" spans="1:10" s="308" customFormat="1" ht="46.5" customHeight="1">
      <c r="A75" s="316" t="s">
        <v>370</v>
      </c>
      <c r="B75" s="317" t="s">
        <v>1</v>
      </c>
      <c r="C75" s="317" t="s">
        <v>273</v>
      </c>
      <c r="D75" s="317" t="s">
        <v>274</v>
      </c>
      <c r="E75" s="352" t="s">
        <v>275</v>
      </c>
      <c r="F75" s="317" t="s">
        <v>276</v>
      </c>
      <c r="G75" s="352" t="s">
        <v>277</v>
      </c>
      <c r="H75" s="317" t="s">
        <v>278</v>
      </c>
      <c r="I75" s="317" t="s">
        <v>347</v>
      </c>
      <c r="J75" s="317" t="s">
        <v>348</v>
      </c>
    </row>
    <row r="76" spans="1:10" s="308" customFormat="1" ht="30.4" customHeight="1">
      <c r="A76" s="310" t="s">
        <v>354</v>
      </c>
      <c r="B76" s="311">
        <v>26</v>
      </c>
      <c r="C76" s="311">
        <v>23</v>
      </c>
      <c r="D76" s="311">
        <v>38</v>
      </c>
      <c r="E76" s="353">
        <v>0.88461538461538503</v>
      </c>
      <c r="F76" s="311">
        <v>23</v>
      </c>
      <c r="G76" s="353">
        <v>1</v>
      </c>
      <c r="H76" s="311">
        <v>24</v>
      </c>
      <c r="I76" s="311">
        <v>13</v>
      </c>
      <c r="J76" s="312">
        <v>0.5</v>
      </c>
    </row>
    <row r="77" spans="1:10" s="308" customFormat="1" ht="30.4" customHeight="1">
      <c r="A77" s="310" t="s">
        <v>355</v>
      </c>
      <c r="B77" s="311">
        <v>100</v>
      </c>
      <c r="C77" s="311">
        <v>104</v>
      </c>
      <c r="D77" s="311">
        <v>175</v>
      </c>
      <c r="E77" s="353">
        <v>1.04</v>
      </c>
      <c r="F77" s="311">
        <v>95</v>
      </c>
      <c r="G77" s="353">
        <v>0.91346153846153799</v>
      </c>
      <c r="H77" s="311">
        <v>100</v>
      </c>
      <c r="I77" s="311">
        <v>85</v>
      </c>
      <c r="J77" s="312">
        <v>0.85</v>
      </c>
    </row>
    <row r="78" spans="1:10" s="308" customFormat="1" ht="26.65" customHeight="1">
      <c r="A78" s="318" t="s">
        <v>370</v>
      </c>
      <c r="B78" s="319">
        <v>126</v>
      </c>
      <c r="C78" s="319">
        <v>127</v>
      </c>
      <c r="D78" s="319">
        <v>213</v>
      </c>
      <c r="E78" s="321">
        <v>1.0079365079365099</v>
      </c>
      <c r="F78" s="319">
        <v>118</v>
      </c>
      <c r="G78" s="321">
        <v>0.92913385826771699</v>
      </c>
      <c r="H78" s="319">
        <v>124</v>
      </c>
      <c r="I78" s="319">
        <v>98</v>
      </c>
      <c r="J78" s="320">
        <v>0.77777777777777801</v>
      </c>
    </row>
    <row r="79" spans="1:10" s="308" customFormat="1" ht="10.15" customHeight="1">
      <c r="E79" s="350"/>
      <c r="G79" s="350"/>
    </row>
    <row r="80" spans="1:10" s="308" customFormat="1" ht="21.95" customHeight="1">
      <c r="A80" s="546" t="s">
        <v>646</v>
      </c>
      <c r="B80" s="546"/>
      <c r="C80" s="546"/>
      <c r="D80" s="546"/>
      <c r="E80" s="546"/>
      <c r="F80" s="546"/>
      <c r="G80" s="546"/>
      <c r="H80" s="546"/>
      <c r="I80" s="546"/>
      <c r="J80" s="546"/>
    </row>
    <row r="81" spans="1:10" s="308" customFormat="1" ht="6.4" customHeight="1">
      <c r="E81" s="350"/>
      <c r="G81" s="350"/>
    </row>
    <row r="82" spans="1:10" s="308" customFormat="1" ht="46.5" customHeight="1">
      <c r="A82" s="316" t="s">
        <v>357</v>
      </c>
      <c r="B82" s="317" t="s">
        <v>1</v>
      </c>
      <c r="C82" s="317" t="s">
        <v>273</v>
      </c>
      <c r="D82" s="317" t="s">
        <v>274</v>
      </c>
      <c r="E82" s="352" t="s">
        <v>275</v>
      </c>
      <c r="F82" s="317" t="s">
        <v>276</v>
      </c>
      <c r="G82" s="352" t="s">
        <v>277</v>
      </c>
      <c r="H82" s="317" t="s">
        <v>278</v>
      </c>
      <c r="I82" s="317" t="s">
        <v>347</v>
      </c>
      <c r="J82" s="317" t="s">
        <v>348</v>
      </c>
    </row>
    <row r="83" spans="1:10" s="308" customFormat="1" ht="30.4" customHeight="1">
      <c r="A83" s="310" t="s">
        <v>355</v>
      </c>
      <c r="B83" s="311">
        <v>100</v>
      </c>
      <c r="C83" s="311">
        <v>106</v>
      </c>
      <c r="D83" s="311">
        <v>245</v>
      </c>
      <c r="E83" s="353">
        <v>1.06</v>
      </c>
      <c r="F83" s="311">
        <v>89</v>
      </c>
      <c r="G83" s="353">
        <v>0.839622641509434</v>
      </c>
      <c r="H83" s="311">
        <v>100</v>
      </c>
      <c r="I83" s="311">
        <v>48</v>
      </c>
      <c r="J83" s="312">
        <v>0.48</v>
      </c>
    </row>
    <row r="84" spans="1:10" s="308" customFormat="1" ht="26.65" customHeight="1">
      <c r="A84" s="318" t="s">
        <v>357</v>
      </c>
      <c r="B84" s="319">
        <v>100</v>
      </c>
      <c r="C84" s="319">
        <v>106</v>
      </c>
      <c r="D84" s="319">
        <v>245</v>
      </c>
      <c r="E84" s="321">
        <v>1.06</v>
      </c>
      <c r="F84" s="319">
        <v>89</v>
      </c>
      <c r="G84" s="321">
        <v>0.839622641509434</v>
      </c>
      <c r="H84" s="319">
        <v>100</v>
      </c>
      <c r="I84" s="319">
        <v>48</v>
      </c>
      <c r="J84" s="320">
        <v>0.48</v>
      </c>
    </row>
    <row r="85" spans="1:10" s="308" customFormat="1" ht="10.15" customHeight="1">
      <c r="E85" s="350"/>
      <c r="G85" s="350"/>
    </row>
    <row r="86" spans="1:10" s="308" customFormat="1" ht="21.95" customHeight="1">
      <c r="A86" s="546" t="s">
        <v>645</v>
      </c>
      <c r="B86" s="546"/>
      <c r="C86" s="546"/>
      <c r="D86" s="546"/>
      <c r="E86" s="546"/>
      <c r="F86" s="546"/>
      <c r="G86" s="546"/>
      <c r="H86" s="546"/>
      <c r="I86" s="546"/>
      <c r="J86" s="546"/>
    </row>
    <row r="87" spans="1:10" s="308" customFormat="1" ht="6.4" customHeight="1">
      <c r="E87" s="350"/>
      <c r="G87" s="350"/>
    </row>
    <row r="88" spans="1:10" s="308" customFormat="1" ht="11.25" customHeight="1">
      <c r="E88" s="350"/>
      <c r="G88" s="350"/>
    </row>
    <row r="89" spans="1:10" s="308" customFormat="1" ht="46.5" customHeight="1">
      <c r="A89" s="316" t="s">
        <v>296</v>
      </c>
      <c r="B89" s="317" t="s">
        <v>1</v>
      </c>
      <c r="C89" s="317" t="s">
        <v>273</v>
      </c>
      <c r="D89" s="317" t="s">
        <v>274</v>
      </c>
      <c r="E89" s="352" t="s">
        <v>275</v>
      </c>
      <c r="F89" s="317" t="s">
        <v>276</v>
      </c>
      <c r="G89" s="352" t="s">
        <v>277</v>
      </c>
      <c r="H89" s="317" t="s">
        <v>278</v>
      </c>
      <c r="I89" s="317" t="s">
        <v>347</v>
      </c>
      <c r="J89" s="317" t="s">
        <v>348</v>
      </c>
    </row>
    <row r="90" spans="1:10" s="308" customFormat="1" ht="19.7" customHeight="1">
      <c r="A90" s="310" t="s">
        <v>352</v>
      </c>
      <c r="B90" s="311">
        <v>24</v>
      </c>
      <c r="C90" s="311">
        <v>11</v>
      </c>
      <c r="D90" s="311">
        <v>13</v>
      </c>
      <c r="E90" s="353">
        <v>0.45833333333333298</v>
      </c>
      <c r="F90" s="311">
        <v>11</v>
      </c>
      <c r="G90" s="353">
        <v>1</v>
      </c>
      <c r="H90" s="311">
        <v>11</v>
      </c>
      <c r="I90" s="311">
        <v>11</v>
      </c>
      <c r="J90" s="312">
        <v>0.45833333333333298</v>
      </c>
    </row>
    <row r="91" spans="1:10" s="308" customFormat="1" ht="30.4" customHeight="1">
      <c r="A91" s="310" t="s">
        <v>355</v>
      </c>
      <c r="B91" s="311">
        <v>68</v>
      </c>
      <c r="C91" s="311">
        <v>58</v>
      </c>
      <c r="D91" s="311">
        <v>68</v>
      </c>
      <c r="E91" s="353">
        <v>0.85294117647058798</v>
      </c>
      <c r="F91" s="311">
        <v>58</v>
      </c>
      <c r="G91" s="353">
        <v>1</v>
      </c>
      <c r="H91" s="311">
        <v>61</v>
      </c>
      <c r="I91" s="311">
        <v>56</v>
      </c>
      <c r="J91" s="312">
        <v>0.82352941176470595</v>
      </c>
    </row>
    <row r="92" spans="1:10" s="308" customFormat="1" ht="26.65" customHeight="1">
      <c r="A92" s="318" t="s">
        <v>296</v>
      </c>
      <c r="B92" s="319">
        <v>92</v>
      </c>
      <c r="C92" s="319">
        <v>69</v>
      </c>
      <c r="D92" s="319">
        <v>81</v>
      </c>
      <c r="E92" s="321">
        <v>0.75</v>
      </c>
      <c r="F92" s="319">
        <v>69</v>
      </c>
      <c r="G92" s="321">
        <v>1</v>
      </c>
      <c r="H92" s="319">
        <v>72</v>
      </c>
      <c r="I92" s="319">
        <v>67</v>
      </c>
      <c r="J92" s="320">
        <v>0.72826086956521696</v>
      </c>
    </row>
    <row r="93" spans="1:10" s="308" customFormat="1" ht="6.75" customHeight="1">
      <c r="E93" s="350"/>
      <c r="G93" s="350"/>
    </row>
    <row r="94" spans="1:10" s="308" customFormat="1" ht="10.15" customHeight="1">
      <c r="E94" s="350"/>
      <c r="G94" s="350"/>
    </row>
    <row r="95" spans="1:10" s="308" customFormat="1" ht="21.95" customHeight="1">
      <c r="A95" s="546" t="s">
        <v>644</v>
      </c>
      <c r="B95" s="546"/>
      <c r="C95" s="546"/>
      <c r="D95" s="546"/>
      <c r="E95" s="546"/>
      <c r="F95" s="546"/>
      <c r="G95" s="546"/>
      <c r="H95" s="546"/>
      <c r="I95" s="546"/>
      <c r="J95" s="546"/>
    </row>
    <row r="96" spans="1:10" s="308" customFormat="1" ht="6.4" customHeight="1">
      <c r="E96" s="350"/>
      <c r="G96" s="350"/>
    </row>
    <row r="97" spans="1:10" s="308" customFormat="1" ht="46.5" customHeight="1">
      <c r="A97" s="316" t="s">
        <v>285</v>
      </c>
      <c r="B97" s="317" t="s">
        <v>1</v>
      </c>
      <c r="C97" s="317" t="s">
        <v>273</v>
      </c>
      <c r="D97" s="317" t="s">
        <v>274</v>
      </c>
      <c r="E97" s="352" t="s">
        <v>275</v>
      </c>
      <c r="F97" s="317" t="s">
        <v>276</v>
      </c>
      <c r="G97" s="352" t="s">
        <v>277</v>
      </c>
      <c r="H97" s="317" t="s">
        <v>278</v>
      </c>
      <c r="I97" s="317" t="s">
        <v>347</v>
      </c>
      <c r="J97" s="317" t="s">
        <v>348</v>
      </c>
    </row>
    <row r="98" spans="1:10" s="308" customFormat="1" ht="30.4" customHeight="1">
      <c r="A98" s="310" t="s">
        <v>355</v>
      </c>
      <c r="B98" s="311">
        <v>17</v>
      </c>
      <c r="C98" s="311">
        <v>20</v>
      </c>
      <c r="D98" s="311">
        <v>25</v>
      </c>
      <c r="E98" s="353">
        <v>1.1764705882352899</v>
      </c>
      <c r="F98" s="311">
        <v>17</v>
      </c>
      <c r="G98" s="353">
        <v>0.85</v>
      </c>
      <c r="H98" s="311">
        <v>17</v>
      </c>
      <c r="I98" s="311">
        <v>16</v>
      </c>
      <c r="J98" s="312">
        <v>0.94117647058823495</v>
      </c>
    </row>
    <row r="99" spans="1:10" s="308" customFormat="1" ht="26.65" customHeight="1">
      <c r="A99" s="318" t="s">
        <v>285</v>
      </c>
      <c r="B99" s="319">
        <v>17</v>
      </c>
      <c r="C99" s="319">
        <v>20</v>
      </c>
      <c r="D99" s="319">
        <v>25</v>
      </c>
      <c r="E99" s="321">
        <v>1.1764705882352899</v>
      </c>
      <c r="F99" s="319">
        <v>17</v>
      </c>
      <c r="G99" s="321">
        <v>0.85</v>
      </c>
      <c r="H99" s="319">
        <v>17</v>
      </c>
      <c r="I99" s="319">
        <v>16</v>
      </c>
      <c r="J99" s="320">
        <v>0.94117647058823495</v>
      </c>
    </row>
    <row r="100" spans="1:10" s="308" customFormat="1" ht="21.95" customHeight="1">
      <c r="A100" s="546" t="s">
        <v>643</v>
      </c>
      <c r="B100" s="546"/>
      <c r="C100" s="546"/>
      <c r="D100" s="546"/>
      <c r="E100" s="546"/>
      <c r="F100" s="546"/>
      <c r="G100" s="546"/>
      <c r="H100" s="546"/>
      <c r="I100" s="546"/>
      <c r="J100" s="546"/>
    </row>
    <row r="101" spans="1:10" s="308" customFormat="1" ht="6.4" customHeight="1">
      <c r="E101" s="350"/>
      <c r="G101" s="350"/>
    </row>
    <row r="102" spans="1:10" s="308" customFormat="1" ht="46.5" customHeight="1">
      <c r="A102" s="316" t="s">
        <v>358</v>
      </c>
      <c r="B102" s="317" t="s">
        <v>1</v>
      </c>
      <c r="C102" s="317" t="s">
        <v>273</v>
      </c>
      <c r="D102" s="317" t="s">
        <v>274</v>
      </c>
      <c r="E102" s="352" t="s">
        <v>275</v>
      </c>
      <c r="F102" s="317" t="s">
        <v>276</v>
      </c>
      <c r="G102" s="352" t="s">
        <v>277</v>
      </c>
      <c r="H102" s="317" t="s">
        <v>278</v>
      </c>
      <c r="I102" s="317" t="s">
        <v>347</v>
      </c>
      <c r="J102" s="317" t="s">
        <v>348</v>
      </c>
    </row>
    <row r="103" spans="1:10" s="308" customFormat="1" ht="19.7" customHeight="1">
      <c r="A103" s="310" t="s">
        <v>352</v>
      </c>
      <c r="B103" s="311">
        <v>35</v>
      </c>
      <c r="C103" s="311">
        <v>36</v>
      </c>
      <c r="D103" s="354">
        <v>73</v>
      </c>
      <c r="E103" s="353">
        <v>1.02857142857143</v>
      </c>
      <c r="F103" s="311">
        <v>33</v>
      </c>
      <c r="G103" s="353">
        <v>0.91666666666666696</v>
      </c>
      <c r="H103" s="311">
        <v>35</v>
      </c>
      <c r="I103" s="311">
        <v>20</v>
      </c>
      <c r="J103" s="312">
        <v>0.57142857142857095</v>
      </c>
    </row>
    <row r="104" spans="1:10" s="308" customFormat="1" ht="19.7" customHeight="1">
      <c r="A104" s="310" t="s">
        <v>353</v>
      </c>
      <c r="B104" s="311">
        <v>24</v>
      </c>
      <c r="C104" s="311">
        <v>21</v>
      </c>
      <c r="D104" s="354">
        <v>39</v>
      </c>
      <c r="E104" s="353">
        <v>0.875</v>
      </c>
      <c r="F104" s="311">
        <v>21</v>
      </c>
      <c r="G104" s="353">
        <v>1</v>
      </c>
      <c r="H104" s="311">
        <v>23</v>
      </c>
      <c r="I104" s="311">
        <v>9</v>
      </c>
      <c r="J104" s="312">
        <v>0.375</v>
      </c>
    </row>
    <row r="105" spans="1:10" s="308" customFormat="1" ht="30.4" customHeight="1">
      <c r="A105" s="310" t="s">
        <v>355</v>
      </c>
      <c r="B105" s="311">
        <v>32</v>
      </c>
      <c r="C105" s="311">
        <v>46</v>
      </c>
      <c r="D105" s="354">
        <v>204</v>
      </c>
      <c r="E105" s="353">
        <v>1.4375</v>
      </c>
      <c r="F105" s="311">
        <v>31</v>
      </c>
      <c r="G105" s="353">
        <v>0.67391304347826098</v>
      </c>
      <c r="H105" s="311">
        <v>32</v>
      </c>
      <c r="I105" s="311">
        <v>32</v>
      </c>
      <c r="J105" s="312">
        <v>1</v>
      </c>
    </row>
    <row r="106" spans="1:10" s="308" customFormat="1" ht="26.65" customHeight="1">
      <c r="A106" s="318" t="s">
        <v>358</v>
      </c>
      <c r="B106" s="319">
        <v>91</v>
      </c>
      <c r="C106" s="319">
        <v>103</v>
      </c>
      <c r="D106" s="355">
        <v>316</v>
      </c>
      <c r="E106" s="321">
        <v>1.1318681318681301</v>
      </c>
      <c r="F106" s="319">
        <v>85</v>
      </c>
      <c r="G106" s="321">
        <v>0.82524271844660202</v>
      </c>
      <c r="H106" s="319">
        <v>90</v>
      </c>
      <c r="I106" s="319">
        <v>61</v>
      </c>
      <c r="J106" s="320">
        <v>0.67032967032966995</v>
      </c>
    </row>
    <row r="107" spans="1:10" s="308" customFormat="1" ht="26.65" customHeight="1">
      <c r="A107" s="382"/>
      <c r="B107" s="383"/>
      <c r="C107" s="383"/>
      <c r="D107" s="384"/>
      <c r="E107" s="385"/>
      <c r="F107" s="383"/>
      <c r="G107" s="385"/>
      <c r="H107" s="383"/>
      <c r="I107" s="383"/>
      <c r="J107" s="386"/>
    </row>
    <row r="108" spans="1:10" s="308" customFormat="1" ht="46.5" customHeight="1">
      <c r="A108" s="316" t="s">
        <v>359</v>
      </c>
      <c r="B108" s="317" t="s">
        <v>1</v>
      </c>
      <c r="C108" s="317" t="s">
        <v>273</v>
      </c>
      <c r="D108" s="317" t="s">
        <v>274</v>
      </c>
      <c r="E108" s="352" t="s">
        <v>275</v>
      </c>
      <c r="F108" s="317" t="s">
        <v>276</v>
      </c>
      <c r="G108" s="352" t="s">
        <v>277</v>
      </c>
      <c r="H108" s="317" t="s">
        <v>278</v>
      </c>
      <c r="I108" s="317" t="s">
        <v>347</v>
      </c>
      <c r="J108" s="317" t="s">
        <v>348</v>
      </c>
    </row>
    <row r="109" spans="1:10" s="308" customFormat="1" ht="30.4" customHeight="1">
      <c r="A109" s="310" t="s">
        <v>355</v>
      </c>
      <c r="B109" s="311">
        <v>68</v>
      </c>
      <c r="C109" s="311">
        <v>75</v>
      </c>
      <c r="D109" s="311">
        <v>197</v>
      </c>
      <c r="E109" s="353">
        <v>1.1029411764705901</v>
      </c>
      <c r="F109" s="311">
        <v>61</v>
      </c>
      <c r="G109" s="353">
        <v>0.81333333333333302</v>
      </c>
      <c r="H109" s="311">
        <v>68</v>
      </c>
      <c r="I109" s="311">
        <v>56</v>
      </c>
      <c r="J109" s="312">
        <v>0.82352941176470595</v>
      </c>
    </row>
    <row r="110" spans="1:10" s="308" customFormat="1" ht="26.65" customHeight="1">
      <c r="A110" s="318" t="s">
        <v>359</v>
      </c>
      <c r="B110" s="319">
        <v>68</v>
      </c>
      <c r="C110" s="319">
        <v>75</v>
      </c>
      <c r="D110" s="319">
        <v>197</v>
      </c>
      <c r="E110" s="321">
        <v>1.1029411764705901</v>
      </c>
      <c r="F110" s="319">
        <v>61</v>
      </c>
      <c r="G110" s="321">
        <v>0.81333333333333302</v>
      </c>
      <c r="H110" s="319">
        <v>68</v>
      </c>
      <c r="I110" s="319">
        <v>56</v>
      </c>
      <c r="J110" s="320">
        <v>0.82352941176470595</v>
      </c>
    </row>
    <row r="111" spans="1:10" s="308" customFormat="1" ht="12">
      <c r="E111" s="350"/>
      <c r="G111" s="350"/>
    </row>
    <row r="112" spans="1:10" s="308" customFormat="1" ht="10.15" customHeight="1">
      <c r="E112" s="350"/>
      <c r="G112" s="350"/>
    </row>
    <row r="113" spans="1:10" s="308" customFormat="1" ht="21.95" customHeight="1">
      <c r="A113" s="546" t="s">
        <v>642</v>
      </c>
      <c r="B113" s="546"/>
      <c r="C113" s="546"/>
      <c r="D113" s="546"/>
      <c r="E113" s="546"/>
      <c r="F113" s="546"/>
      <c r="G113" s="546"/>
      <c r="H113" s="546"/>
      <c r="I113" s="546"/>
      <c r="J113" s="546"/>
    </row>
    <row r="114" spans="1:10" s="308" customFormat="1" ht="6.4" customHeight="1">
      <c r="E114" s="350"/>
      <c r="G114" s="350"/>
    </row>
    <row r="115" spans="1:10" s="308" customFormat="1" ht="12">
      <c r="E115" s="350"/>
      <c r="G115" s="350"/>
    </row>
    <row r="116" spans="1:10" s="308" customFormat="1" ht="46.5" customHeight="1">
      <c r="A116" s="316" t="s">
        <v>369</v>
      </c>
      <c r="B116" s="317" t="s">
        <v>1</v>
      </c>
      <c r="C116" s="317" t="s">
        <v>273</v>
      </c>
      <c r="D116" s="317" t="s">
        <v>274</v>
      </c>
      <c r="E116" s="352" t="s">
        <v>275</v>
      </c>
      <c r="F116" s="317" t="s">
        <v>276</v>
      </c>
      <c r="G116" s="352" t="s">
        <v>277</v>
      </c>
      <c r="H116" s="317" t="s">
        <v>278</v>
      </c>
      <c r="I116" s="317" t="s">
        <v>347</v>
      </c>
      <c r="J116" s="317" t="s">
        <v>348</v>
      </c>
    </row>
    <row r="117" spans="1:10" s="308" customFormat="1" ht="30.4" customHeight="1">
      <c r="A117" s="310" t="s">
        <v>355</v>
      </c>
      <c r="B117" s="311">
        <v>64</v>
      </c>
      <c r="C117" s="311">
        <v>65</v>
      </c>
      <c r="D117" s="311">
        <v>121</v>
      </c>
      <c r="E117" s="353">
        <v>1.015625</v>
      </c>
      <c r="F117" s="311">
        <v>61</v>
      </c>
      <c r="G117" s="353">
        <v>0.93846153846153801</v>
      </c>
      <c r="H117" s="311">
        <v>64</v>
      </c>
      <c r="I117" s="311">
        <v>52</v>
      </c>
      <c r="J117" s="312">
        <v>0.8125</v>
      </c>
    </row>
    <row r="118" spans="1:10" s="308" customFormat="1" ht="26.65" customHeight="1">
      <c r="A118" s="318" t="s">
        <v>369</v>
      </c>
      <c r="B118" s="319">
        <v>64</v>
      </c>
      <c r="C118" s="319">
        <v>65</v>
      </c>
      <c r="D118" s="319">
        <v>121</v>
      </c>
      <c r="E118" s="321">
        <v>1.015625</v>
      </c>
      <c r="F118" s="319">
        <v>61</v>
      </c>
      <c r="G118" s="321">
        <v>0.93846153846153801</v>
      </c>
      <c r="H118" s="319">
        <v>64</v>
      </c>
      <c r="I118" s="319">
        <v>52</v>
      </c>
      <c r="J118" s="320">
        <v>0.8125</v>
      </c>
    </row>
    <row r="119" spans="1:10" s="308" customFormat="1" ht="10.15" customHeight="1">
      <c r="E119" s="350"/>
      <c r="G119" s="350"/>
    </row>
    <row r="120" spans="1:10" s="308" customFormat="1" ht="21.95" customHeight="1">
      <c r="A120" s="546" t="s">
        <v>641</v>
      </c>
      <c r="B120" s="546"/>
      <c r="C120" s="546"/>
      <c r="D120" s="546"/>
      <c r="E120" s="546"/>
      <c r="F120" s="546"/>
      <c r="G120" s="546"/>
      <c r="H120" s="546"/>
      <c r="I120" s="546"/>
      <c r="J120" s="546"/>
    </row>
    <row r="121" spans="1:10" s="308" customFormat="1" ht="6.4" customHeight="1">
      <c r="E121" s="350"/>
      <c r="G121" s="350"/>
    </row>
    <row r="122" spans="1:10" s="308" customFormat="1" ht="46.5" customHeight="1">
      <c r="A122" s="316" t="s">
        <v>368</v>
      </c>
      <c r="B122" s="317" t="s">
        <v>1</v>
      </c>
      <c r="C122" s="317" t="s">
        <v>273</v>
      </c>
      <c r="D122" s="317" t="s">
        <v>274</v>
      </c>
      <c r="E122" s="352" t="s">
        <v>275</v>
      </c>
      <c r="F122" s="317" t="s">
        <v>276</v>
      </c>
      <c r="G122" s="352" t="s">
        <v>277</v>
      </c>
      <c r="H122" s="317" t="s">
        <v>278</v>
      </c>
      <c r="I122" s="317" t="s">
        <v>347</v>
      </c>
      <c r="J122" s="317" t="s">
        <v>348</v>
      </c>
    </row>
    <row r="123" spans="1:10" s="308" customFormat="1" ht="19.7" customHeight="1">
      <c r="A123" s="310" t="s">
        <v>352</v>
      </c>
      <c r="B123" s="311">
        <v>32</v>
      </c>
      <c r="C123" s="311">
        <v>19</v>
      </c>
      <c r="D123" s="311">
        <v>26</v>
      </c>
      <c r="E123" s="353">
        <v>0.59375</v>
      </c>
      <c r="F123" s="311">
        <v>19</v>
      </c>
      <c r="G123" s="353">
        <v>1</v>
      </c>
      <c r="H123" s="311">
        <v>19</v>
      </c>
      <c r="I123" s="311">
        <v>15</v>
      </c>
      <c r="J123" s="312">
        <v>0.46875</v>
      </c>
    </row>
    <row r="124" spans="1:10" s="308" customFormat="1" ht="30.4" customHeight="1">
      <c r="A124" s="310" t="s">
        <v>355</v>
      </c>
      <c r="B124" s="311">
        <v>59</v>
      </c>
      <c r="C124" s="311">
        <v>70</v>
      </c>
      <c r="D124" s="311">
        <v>93</v>
      </c>
      <c r="E124" s="353">
        <v>1.1864406779661001</v>
      </c>
      <c r="F124" s="311">
        <v>59</v>
      </c>
      <c r="G124" s="353">
        <v>0.84285714285714297</v>
      </c>
      <c r="H124" s="311">
        <v>59</v>
      </c>
      <c r="I124" s="311">
        <v>59</v>
      </c>
      <c r="J124" s="312">
        <v>1</v>
      </c>
    </row>
    <row r="125" spans="1:10" s="308" customFormat="1" ht="26.65" customHeight="1">
      <c r="A125" s="318" t="s">
        <v>368</v>
      </c>
      <c r="B125" s="319">
        <v>91</v>
      </c>
      <c r="C125" s="319">
        <v>89</v>
      </c>
      <c r="D125" s="319">
        <v>119</v>
      </c>
      <c r="E125" s="321">
        <v>0.97802197802197799</v>
      </c>
      <c r="F125" s="319">
        <v>78</v>
      </c>
      <c r="G125" s="321">
        <v>0.87640449438202295</v>
      </c>
      <c r="H125" s="319">
        <v>78</v>
      </c>
      <c r="I125" s="319">
        <v>74</v>
      </c>
      <c r="J125" s="320">
        <v>0.81318681318681296</v>
      </c>
    </row>
    <row r="126" spans="1:10" s="308" customFormat="1" ht="12">
      <c r="E126" s="350"/>
      <c r="G126" s="350"/>
    </row>
    <row r="127" spans="1:10" s="308" customFormat="1" ht="30.4" customHeight="1">
      <c r="E127" s="350"/>
      <c r="G127" s="350"/>
    </row>
    <row r="128" spans="1:10" s="308" customFormat="1" ht="92.25" customHeight="1">
      <c r="E128" s="350"/>
      <c r="G128" s="350"/>
    </row>
    <row r="129" spans="5:7" s="308" customFormat="1" ht="59.65" customHeight="1">
      <c r="E129" s="350"/>
      <c r="G129" s="350"/>
    </row>
  </sheetData>
  <mergeCells count="16">
    <mergeCell ref="A113:J113"/>
    <mergeCell ref="A120:J120"/>
    <mergeCell ref="A1:J1"/>
    <mergeCell ref="A18:J18"/>
    <mergeCell ref="A24:J24"/>
    <mergeCell ref="A37:J37"/>
    <mergeCell ref="A4:J4"/>
    <mergeCell ref="A43:J43"/>
    <mergeCell ref="A50:J50"/>
    <mergeCell ref="A57:J57"/>
    <mergeCell ref="A100:J100"/>
    <mergeCell ref="A7:J7"/>
    <mergeCell ref="A65:J65"/>
    <mergeCell ref="A80:J80"/>
    <mergeCell ref="A86:J86"/>
    <mergeCell ref="A95:J95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3" manualBreakCount="3">
    <brk id="35" max="9" man="1"/>
    <brk id="62" max="9" man="1"/>
    <brk id="94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1E7D-C25C-47EA-A8E2-2815292D5CE7}">
  <sheetPr codeName="Feuil29"/>
  <dimension ref="A1:J133"/>
  <sheetViews>
    <sheetView zoomScaleNormal="100" workbookViewId="0">
      <selection sqref="A1:J1"/>
    </sheetView>
  </sheetViews>
  <sheetFormatPr baseColWidth="10" defaultRowHeight="12.75"/>
  <cols>
    <col min="1" max="1" width="35.140625" customWidth="1"/>
    <col min="2" max="10" width="13" customWidth="1"/>
    <col min="11" max="11" width="4.7109375" customWidth="1"/>
  </cols>
  <sheetData>
    <row r="1" spans="1:10" s="308" customFormat="1" ht="39.4" customHeight="1">
      <c r="A1" s="552" t="s">
        <v>371</v>
      </c>
      <c r="B1" s="552"/>
      <c r="C1" s="552"/>
      <c r="D1" s="552"/>
      <c r="E1" s="552"/>
      <c r="F1" s="552"/>
      <c r="G1" s="552"/>
      <c r="H1" s="552"/>
      <c r="I1" s="552"/>
      <c r="J1" s="552"/>
    </row>
    <row r="2" spans="1:10" s="308" customFormat="1" ht="3.2" customHeight="1"/>
    <row r="3" spans="1:10" s="308" customFormat="1" ht="7.5" customHeight="1"/>
    <row r="4" spans="1:10" s="308" customFormat="1" ht="34.15" customHeight="1">
      <c r="A4" s="553" t="s">
        <v>12</v>
      </c>
      <c r="B4" s="553"/>
      <c r="C4" s="553"/>
      <c r="D4" s="553"/>
      <c r="E4" s="553"/>
      <c r="F4" s="553"/>
      <c r="G4" s="553"/>
      <c r="H4" s="553"/>
      <c r="I4" s="553"/>
      <c r="J4" s="553"/>
    </row>
    <row r="5" spans="1:10" s="308" customFormat="1" ht="14.25" customHeight="1"/>
    <row r="6" spans="1:10" s="308" customFormat="1" ht="26.65" customHeight="1">
      <c r="A6" s="546" t="s">
        <v>668</v>
      </c>
      <c r="B6" s="546"/>
      <c r="C6" s="546"/>
      <c r="D6" s="546"/>
      <c r="E6" s="546"/>
      <c r="F6" s="546"/>
      <c r="G6" s="546"/>
      <c r="H6" s="546"/>
      <c r="I6" s="546"/>
      <c r="J6" s="546"/>
    </row>
    <row r="7" spans="1:10" s="308" customFormat="1" ht="20.25" customHeight="1"/>
    <row r="8" spans="1:10" s="308" customFormat="1" ht="66.599999999999994" customHeight="1">
      <c r="A8" s="316" t="s">
        <v>318</v>
      </c>
      <c r="B8" s="316" t="s">
        <v>1</v>
      </c>
      <c r="C8" s="316" t="s">
        <v>273</v>
      </c>
      <c r="D8" s="316" t="s">
        <v>274</v>
      </c>
      <c r="E8" s="316" t="s">
        <v>275</v>
      </c>
      <c r="F8" s="316" t="s">
        <v>276</v>
      </c>
      <c r="G8" s="316" t="s">
        <v>277</v>
      </c>
      <c r="H8" s="316" t="s">
        <v>278</v>
      </c>
      <c r="I8" s="316" t="s">
        <v>347</v>
      </c>
      <c r="J8" s="316" t="s">
        <v>348</v>
      </c>
    </row>
    <row r="9" spans="1:10" s="308" customFormat="1" ht="26.65" customHeight="1">
      <c r="A9" s="310" t="s">
        <v>352</v>
      </c>
      <c r="B9" s="311">
        <v>70</v>
      </c>
      <c r="C9" s="311">
        <v>57</v>
      </c>
      <c r="D9" s="311">
        <v>80</v>
      </c>
      <c r="E9" s="348">
        <v>0.81428571428571395</v>
      </c>
      <c r="F9" s="311">
        <v>57</v>
      </c>
      <c r="G9" s="348">
        <v>1</v>
      </c>
      <c r="H9" s="311">
        <v>59</v>
      </c>
      <c r="I9" s="311">
        <v>46</v>
      </c>
      <c r="J9" s="312">
        <v>0.65714285714285703</v>
      </c>
    </row>
    <row r="10" spans="1:10" s="308" customFormat="1" ht="26.65" customHeight="1">
      <c r="A10" s="322" t="s">
        <v>318</v>
      </c>
      <c r="B10" s="323">
        <v>70</v>
      </c>
      <c r="C10" s="323">
        <v>57</v>
      </c>
      <c r="D10" s="323">
        <v>80</v>
      </c>
      <c r="E10" s="356">
        <v>0.81428571428571395</v>
      </c>
      <c r="F10" s="323">
        <v>57</v>
      </c>
      <c r="G10" s="356">
        <v>1</v>
      </c>
      <c r="H10" s="323">
        <v>59</v>
      </c>
      <c r="I10" s="323">
        <v>46</v>
      </c>
      <c r="J10" s="324">
        <v>0.65714285714285703</v>
      </c>
    </row>
    <row r="11" spans="1:10" s="308" customFormat="1" ht="21" customHeight="1"/>
    <row r="12" spans="1:10" s="308" customFormat="1" ht="26.65" customHeight="1">
      <c r="A12" s="546" t="s">
        <v>667</v>
      </c>
      <c r="B12" s="546"/>
      <c r="C12" s="546"/>
      <c r="D12" s="546"/>
      <c r="E12" s="546"/>
      <c r="F12" s="546"/>
      <c r="G12" s="546"/>
      <c r="H12" s="546"/>
      <c r="I12" s="546"/>
      <c r="J12" s="546"/>
    </row>
    <row r="13" spans="1:10" s="308" customFormat="1" ht="20.25" customHeight="1"/>
    <row r="14" spans="1:10" s="308" customFormat="1" ht="66.599999999999994" customHeight="1">
      <c r="A14" s="316" t="s">
        <v>329</v>
      </c>
      <c r="B14" s="316" t="s">
        <v>1</v>
      </c>
      <c r="C14" s="316" t="s">
        <v>273</v>
      </c>
      <c r="D14" s="316" t="s">
        <v>274</v>
      </c>
      <c r="E14" s="316" t="s">
        <v>275</v>
      </c>
      <c r="F14" s="316" t="s">
        <v>276</v>
      </c>
      <c r="G14" s="316" t="s">
        <v>277</v>
      </c>
      <c r="H14" s="316" t="s">
        <v>278</v>
      </c>
      <c r="I14" s="316" t="s">
        <v>347</v>
      </c>
      <c r="J14" s="316" t="s">
        <v>348</v>
      </c>
    </row>
    <row r="15" spans="1:10" s="308" customFormat="1" ht="26.65" customHeight="1">
      <c r="A15" s="310" t="s">
        <v>349</v>
      </c>
      <c r="B15" s="311">
        <v>70</v>
      </c>
      <c r="C15" s="311">
        <v>57</v>
      </c>
      <c r="D15" s="311">
        <v>82</v>
      </c>
      <c r="E15" s="348">
        <v>0.81428571428571395</v>
      </c>
      <c r="F15" s="311">
        <v>57</v>
      </c>
      <c r="G15" s="348">
        <v>1</v>
      </c>
      <c r="H15" s="311">
        <v>64</v>
      </c>
      <c r="I15" s="311">
        <v>38</v>
      </c>
      <c r="J15" s="312">
        <v>0.54285714285714304</v>
      </c>
    </row>
    <row r="16" spans="1:10" s="308" customFormat="1" ht="26.65" customHeight="1">
      <c r="A16" s="310" t="s">
        <v>355</v>
      </c>
      <c r="B16" s="311">
        <v>105</v>
      </c>
      <c r="C16" s="311">
        <v>96</v>
      </c>
      <c r="D16" s="311">
        <v>144</v>
      </c>
      <c r="E16" s="348">
        <v>0.91428571428571404</v>
      </c>
      <c r="F16" s="311">
        <v>94</v>
      </c>
      <c r="G16" s="348">
        <v>0.97916666666666696</v>
      </c>
      <c r="H16" s="311">
        <v>105</v>
      </c>
      <c r="I16" s="311">
        <v>66</v>
      </c>
      <c r="J16" s="312">
        <v>0.628571428571429</v>
      </c>
    </row>
    <row r="17" spans="1:10" s="308" customFormat="1" ht="26.65" customHeight="1">
      <c r="A17" s="322" t="s">
        <v>329</v>
      </c>
      <c r="B17" s="323">
        <v>175</v>
      </c>
      <c r="C17" s="323">
        <v>153</v>
      </c>
      <c r="D17" s="323">
        <v>226</v>
      </c>
      <c r="E17" s="356">
        <v>0.874285714285714</v>
      </c>
      <c r="F17" s="323">
        <v>151</v>
      </c>
      <c r="G17" s="356">
        <v>0.986928104575164</v>
      </c>
      <c r="H17" s="323">
        <v>169</v>
      </c>
      <c r="I17" s="323">
        <v>104</v>
      </c>
      <c r="J17" s="324">
        <v>0.59428571428571397</v>
      </c>
    </row>
    <row r="18" spans="1:10" s="308" customFormat="1" ht="14.25" customHeight="1"/>
    <row r="19" spans="1:10" s="308" customFormat="1" ht="26.65" customHeight="1">
      <c r="A19" s="546" t="s">
        <v>666</v>
      </c>
      <c r="B19" s="546"/>
      <c r="C19" s="546"/>
      <c r="D19" s="546"/>
      <c r="E19" s="546"/>
      <c r="F19" s="546"/>
      <c r="G19" s="546"/>
      <c r="H19" s="546"/>
      <c r="I19" s="546"/>
      <c r="J19" s="546"/>
    </row>
    <row r="20" spans="1:10" s="308" customFormat="1" ht="20.25" customHeight="1"/>
    <row r="21" spans="1:10" s="308" customFormat="1" ht="66.599999999999994" customHeight="1">
      <c r="A21" s="316" t="s">
        <v>377</v>
      </c>
      <c r="B21" s="316" t="s">
        <v>1</v>
      </c>
      <c r="C21" s="316" t="s">
        <v>273</v>
      </c>
      <c r="D21" s="316" t="s">
        <v>274</v>
      </c>
      <c r="E21" s="316" t="s">
        <v>275</v>
      </c>
      <c r="F21" s="316" t="s">
        <v>276</v>
      </c>
      <c r="G21" s="316" t="s">
        <v>277</v>
      </c>
      <c r="H21" s="316" t="s">
        <v>278</v>
      </c>
      <c r="I21" s="316" t="s">
        <v>347</v>
      </c>
      <c r="J21" s="316" t="s">
        <v>348</v>
      </c>
    </row>
    <row r="22" spans="1:10" s="308" customFormat="1" ht="26.65" customHeight="1">
      <c r="A22" s="310" t="s">
        <v>354</v>
      </c>
      <c r="B22" s="311">
        <v>35</v>
      </c>
      <c r="C22" s="311">
        <v>29</v>
      </c>
      <c r="D22" s="311">
        <v>33</v>
      </c>
      <c r="E22" s="348">
        <v>0.82857142857142896</v>
      </c>
      <c r="F22" s="311">
        <v>29</v>
      </c>
      <c r="G22" s="348">
        <v>1</v>
      </c>
      <c r="H22" s="311">
        <v>29</v>
      </c>
      <c r="I22" s="311">
        <v>21</v>
      </c>
      <c r="J22" s="312">
        <v>0.6</v>
      </c>
    </row>
    <row r="23" spans="1:10" s="308" customFormat="1" ht="26.65" customHeight="1">
      <c r="A23" s="310" t="s">
        <v>355</v>
      </c>
      <c r="B23" s="311">
        <v>126</v>
      </c>
      <c r="C23" s="311">
        <v>120</v>
      </c>
      <c r="D23" s="311">
        <v>178</v>
      </c>
      <c r="E23" s="348">
        <v>0.952380952380952</v>
      </c>
      <c r="F23" s="311">
        <v>113</v>
      </c>
      <c r="G23" s="348">
        <v>0.94166666666666698</v>
      </c>
      <c r="H23" s="311">
        <v>126</v>
      </c>
      <c r="I23" s="311">
        <v>69</v>
      </c>
      <c r="J23" s="312">
        <v>0.547619047619048</v>
      </c>
    </row>
    <row r="24" spans="1:10" s="308" customFormat="1" ht="26.65" customHeight="1">
      <c r="A24" s="322" t="s">
        <v>377</v>
      </c>
      <c r="B24" s="323">
        <v>161</v>
      </c>
      <c r="C24" s="323">
        <v>149</v>
      </c>
      <c r="D24" s="323">
        <v>211</v>
      </c>
      <c r="E24" s="356">
        <v>0.92546583850931696</v>
      </c>
      <c r="F24" s="323">
        <v>142</v>
      </c>
      <c r="G24" s="356">
        <v>0.95302013422818799</v>
      </c>
      <c r="H24" s="323">
        <v>155</v>
      </c>
      <c r="I24" s="323">
        <v>90</v>
      </c>
      <c r="J24" s="324">
        <v>0.55900621118012395</v>
      </c>
    </row>
    <row r="25" spans="1:10" s="308" customFormat="1" ht="22.5" customHeight="1"/>
    <row r="26" spans="1:10" s="308" customFormat="1" ht="26.65" customHeight="1">
      <c r="A26" s="546" t="s">
        <v>78</v>
      </c>
      <c r="B26" s="546"/>
      <c r="C26" s="546"/>
      <c r="D26" s="546"/>
      <c r="E26" s="546"/>
      <c r="F26" s="546"/>
      <c r="G26" s="546"/>
      <c r="H26" s="546"/>
      <c r="I26" s="546"/>
      <c r="J26" s="546"/>
    </row>
    <row r="27" spans="1:10" s="308" customFormat="1" ht="20.25" customHeight="1"/>
    <row r="28" spans="1:10" s="308" customFormat="1" ht="66.599999999999994" customHeight="1">
      <c r="A28" s="316" t="s">
        <v>374</v>
      </c>
      <c r="B28" s="316" t="s">
        <v>1</v>
      </c>
      <c r="C28" s="316" t="s">
        <v>273</v>
      </c>
      <c r="D28" s="316" t="s">
        <v>274</v>
      </c>
      <c r="E28" s="316" t="s">
        <v>275</v>
      </c>
      <c r="F28" s="316" t="s">
        <v>276</v>
      </c>
      <c r="G28" s="316" t="s">
        <v>277</v>
      </c>
      <c r="H28" s="316" t="s">
        <v>278</v>
      </c>
      <c r="I28" s="316" t="s">
        <v>347</v>
      </c>
      <c r="J28" s="316" t="s">
        <v>348</v>
      </c>
    </row>
    <row r="29" spans="1:10" s="308" customFormat="1" ht="26.65" customHeight="1">
      <c r="A29" s="310" t="s">
        <v>355</v>
      </c>
      <c r="B29" s="311">
        <v>105</v>
      </c>
      <c r="C29" s="311">
        <v>119</v>
      </c>
      <c r="D29" s="311">
        <v>197</v>
      </c>
      <c r="E29" s="348">
        <v>1.13333333333333</v>
      </c>
      <c r="F29" s="311">
        <v>103</v>
      </c>
      <c r="G29" s="348">
        <v>0.86554621848739499</v>
      </c>
      <c r="H29" s="311">
        <v>105</v>
      </c>
      <c r="I29" s="311">
        <v>95</v>
      </c>
      <c r="J29" s="312">
        <v>0.90476190476190499</v>
      </c>
    </row>
    <row r="30" spans="1:10" s="308" customFormat="1" ht="26.65" customHeight="1">
      <c r="A30" s="322" t="s">
        <v>374</v>
      </c>
      <c r="B30" s="323">
        <v>105</v>
      </c>
      <c r="C30" s="323">
        <v>119</v>
      </c>
      <c r="D30" s="323">
        <v>197</v>
      </c>
      <c r="E30" s="356">
        <v>1.13333333333333</v>
      </c>
      <c r="F30" s="323">
        <v>103</v>
      </c>
      <c r="G30" s="356">
        <v>0.86554621848739499</v>
      </c>
      <c r="H30" s="323">
        <v>105</v>
      </c>
      <c r="I30" s="323">
        <v>95</v>
      </c>
      <c r="J30" s="324">
        <v>0.90476190476190499</v>
      </c>
    </row>
    <row r="31" spans="1:10" s="308" customFormat="1" ht="20.25" customHeight="1"/>
    <row r="32" spans="1:10" s="308" customFormat="1" ht="66.599999999999994" customHeight="1">
      <c r="A32" s="316" t="s">
        <v>331</v>
      </c>
      <c r="B32" s="316" t="s">
        <v>1</v>
      </c>
      <c r="C32" s="316" t="s">
        <v>273</v>
      </c>
      <c r="D32" s="316" t="s">
        <v>274</v>
      </c>
      <c r="E32" s="316" t="s">
        <v>275</v>
      </c>
      <c r="F32" s="316" t="s">
        <v>276</v>
      </c>
      <c r="G32" s="316" t="s">
        <v>277</v>
      </c>
      <c r="H32" s="316" t="s">
        <v>278</v>
      </c>
      <c r="I32" s="316" t="s">
        <v>347</v>
      </c>
      <c r="J32" s="316" t="s">
        <v>348</v>
      </c>
    </row>
    <row r="33" spans="1:10" s="308" customFormat="1" ht="26.65" customHeight="1">
      <c r="A33" s="310" t="s">
        <v>352</v>
      </c>
      <c r="B33" s="311">
        <v>105</v>
      </c>
      <c r="C33" s="311">
        <v>95</v>
      </c>
      <c r="D33" s="311">
        <v>141</v>
      </c>
      <c r="E33" s="348">
        <v>0.90476190476190499</v>
      </c>
      <c r="F33" s="311">
        <v>95</v>
      </c>
      <c r="G33" s="348">
        <v>1</v>
      </c>
      <c r="H33" s="311">
        <v>96</v>
      </c>
      <c r="I33" s="311">
        <v>61</v>
      </c>
      <c r="J33" s="312">
        <v>0.580952380952381</v>
      </c>
    </row>
    <row r="34" spans="1:10" s="308" customFormat="1" ht="26.65" customHeight="1">
      <c r="A34" s="310" t="s">
        <v>354</v>
      </c>
      <c r="B34" s="311">
        <v>24</v>
      </c>
      <c r="C34" s="311">
        <v>25</v>
      </c>
      <c r="D34" s="311">
        <v>34</v>
      </c>
      <c r="E34" s="348">
        <v>1.0416666666666701</v>
      </c>
      <c r="F34" s="311">
        <v>24</v>
      </c>
      <c r="G34" s="348">
        <v>0.96</v>
      </c>
      <c r="H34" s="311">
        <v>24</v>
      </c>
      <c r="I34" s="311">
        <v>19</v>
      </c>
      <c r="J34" s="312">
        <v>0.79166666666666696</v>
      </c>
    </row>
    <row r="35" spans="1:10" s="308" customFormat="1" ht="26.65" customHeight="1">
      <c r="A35" s="322" t="s">
        <v>331</v>
      </c>
      <c r="B35" s="323">
        <v>129</v>
      </c>
      <c r="C35" s="323">
        <v>120</v>
      </c>
      <c r="D35" s="323">
        <v>175</v>
      </c>
      <c r="E35" s="356">
        <v>0.93023255813953498</v>
      </c>
      <c r="F35" s="323">
        <v>119</v>
      </c>
      <c r="G35" s="356">
        <v>0.99166666666666703</v>
      </c>
      <c r="H35" s="323">
        <v>120</v>
      </c>
      <c r="I35" s="323">
        <v>80</v>
      </c>
      <c r="J35" s="324">
        <v>0.62015503875969002</v>
      </c>
    </row>
    <row r="36" spans="1:10" s="308" customFormat="1" ht="21.75" customHeight="1"/>
    <row r="37" spans="1:10" s="308" customFormat="1" ht="26.65" customHeight="1">
      <c r="A37" s="546" t="s">
        <v>665</v>
      </c>
      <c r="B37" s="546"/>
      <c r="C37" s="546"/>
      <c r="D37" s="546"/>
      <c r="E37" s="546"/>
      <c r="F37" s="546"/>
      <c r="G37" s="546"/>
      <c r="H37" s="546"/>
      <c r="I37" s="546"/>
      <c r="J37" s="546"/>
    </row>
    <row r="38" spans="1:10" s="308" customFormat="1" ht="20.25" customHeight="1"/>
    <row r="39" spans="1:10" s="308" customFormat="1" ht="66.599999999999994" customHeight="1">
      <c r="A39" s="316" t="s">
        <v>314</v>
      </c>
      <c r="B39" s="316" t="s">
        <v>1</v>
      </c>
      <c r="C39" s="316" t="s">
        <v>273</v>
      </c>
      <c r="D39" s="316" t="s">
        <v>274</v>
      </c>
      <c r="E39" s="316" t="s">
        <v>275</v>
      </c>
      <c r="F39" s="316" t="s">
        <v>276</v>
      </c>
      <c r="G39" s="316" t="s">
        <v>277</v>
      </c>
      <c r="H39" s="316" t="s">
        <v>278</v>
      </c>
      <c r="I39" s="316" t="s">
        <v>347</v>
      </c>
      <c r="J39" s="316" t="s">
        <v>348</v>
      </c>
    </row>
    <row r="40" spans="1:10" s="308" customFormat="1" ht="26.65" customHeight="1">
      <c r="A40" s="310" t="s">
        <v>349</v>
      </c>
      <c r="B40" s="311">
        <v>35</v>
      </c>
      <c r="C40" s="311">
        <v>36</v>
      </c>
      <c r="D40" s="311">
        <v>54</v>
      </c>
      <c r="E40" s="348">
        <v>1.02857142857143</v>
      </c>
      <c r="F40" s="311">
        <v>35</v>
      </c>
      <c r="G40" s="348">
        <v>0.97222222222222199</v>
      </c>
      <c r="H40" s="311">
        <v>35</v>
      </c>
      <c r="I40" s="311">
        <v>21</v>
      </c>
      <c r="J40" s="312">
        <v>0.6</v>
      </c>
    </row>
    <row r="41" spans="1:10" s="308" customFormat="1" ht="26.65" customHeight="1">
      <c r="A41" s="310" t="s">
        <v>352</v>
      </c>
      <c r="B41" s="311">
        <v>58</v>
      </c>
      <c r="C41" s="311">
        <v>54</v>
      </c>
      <c r="D41" s="311">
        <v>73</v>
      </c>
      <c r="E41" s="348">
        <v>0.931034482758621</v>
      </c>
      <c r="F41" s="311">
        <v>54</v>
      </c>
      <c r="G41" s="348">
        <v>1</v>
      </c>
      <c r="H41" s="311">
        <v>56</v>
      </c>
      <c r="I41" s="311">
        <v>39</v>
      </c>
      <c r="J41" s="312">
        <v>0.67241379310344795</v>
      </c>
    </row>
    <row r="42" spans="1:10" s="308" customFormat="1" ht="26.65" customHeight="1">
      <c r="A42" s="322" t="s">
        <v>314</v>
      </c>
      <c r="B42" s="323">
        <v>93</v>
      </c>
      <c r="C42" s="323">
        <v>90</v>
      </c>
      <c r="D42" s="323">
        <v>127</v>
      </c>
      <c r="E42" s="356">
        <v>0.967741935483871</v>
      </c>
      <c r="F42" s="323">
        <v>89</v>
      </c>
      <c r="G42" s="356">
        <v>0.98888888888888904</v>
      </c>
      <c r="H42" s="323">
        <v>91</v>
      </c>
      <c r="I42" s="323">
        <v>60</v>
      </c>
      <c r="J42" s="324">
        <v>0.64516129032258096</v>
      </c>
    </row>
    <row r="43" spans="1:10" s="308" customFormat="1" ht="17.25" customHeight="1"/>
    <row r="44" spans="1:10" s="308" customFormat="1" ht="1.5" hidden="1" customHeight="1"/>
    <row r="45" spans="1:10" s="308" customFormat="1" ht="26.65" customHeight="1">
      <c r="A45" s="546" t="s">
        <v>664</v>
      </c>
      <c r="B45" s="546"/>
      <c r="C45" s="546"/>
      <c r="D45" s="546"/>
      <c r="E45" s="546"/>
      <c r="F45" s="546"/>
      <c r="G45" s="546"/>
      <c r="H45" s="546"/>
      <c r="I45" s="546"/>
      <c r="J45" s="546"/>
    </row>
    <row r="46" spans="1:10" s="308" customFormat="1" ht="20.25" customHeight="1"/>
    <row r="47" spans="1:10" s="308" customFormat="1" ht="66.599999999999994" customHeight="1">
      <c r="A47" s="316" t="s">
        <v>319</v>
      </c>
      <c r="B47" s="316" t="s">
        <v>1</v>
      </c>
      <c r="C47" s="316" t="s">
        <v>273</v>
      </c>
      <c r="D47" s="316" t="s">
        <v>274</v>
      </c>
      <c r="E47" s="316" t="s">
        <v>275</v>
      </c>
      <c r="F47" s="316" t="s">
        <v>276</v>
      </c>
      <c r="G47" s="316" t="s">
        <v>277</v>
      </c>
      <c r="H47" s="316" t="s">
        <v>278</v>
      </c>
      <c r="I47" s="316" t="s">
        <v>347</v>
      </c>
      <c r="J47" s="316" t="s">
        <v>348</v>
      </c>
    </row>
    <row r="48" spans="1:10" s="308" customFormat="1" ht="26.65" customHeight="1">
      <c r="A48" s="310" t="s">
        <v>355</v>
      </c>
      <c r="B48" s="311">
        <v>72</v>
      </c>
      <c r="C48" s="311">
        <v>97</v>
      </c>
      <c r="D48" s="311">
        <v>104</v>
      </c>
      <c r="E48" s="348">
        <v>1.3472222222222201</v>
      </c>
      <c r="F48" s="311">
        <v>72</v>
      </c>
      <c r="G48" s="348">
        <v>0.74226804123711299</v>
      </c>
      <c r="H48" s="311">
        <v>72</v>
      </c>
      <c r="I48" s="311">
        <v>72</v>
      </c>
      <c r="J48" s="312">
        <v>1</v>
      </c>
    </row>
    <row r="49" spans="1:10" s="308" customFormat="1" ht="26.65" customHeight="1">
      <c r="A49" s="322" t="s">
        <v>319</v>
      </c>
      <c r="B49" s="323">
        <v>72</v>
      </c>
      <c r="C49" s="323">
        <v>97</v>
      </c>
      <c r="D49" s="323">
        <v>104</v>
      </c>
      <c r="E49" s="356">
        <v>1.3472222222222201</v>
      </c>
      <c r="F49" s="323">
        <v>72</v>
      </c>
      <c r="G49" s="356">
        <v>0.74226804123711299</v>
      </c>
      <c r="H49" s="323">
        <v>72</v>
      </c>
      <c r="I49" s="323">
        <v>72</v>
      </c>
      <c r="J49" s="324">
        <v>1</v>
      </c>
    </row>
    <row r="50" spans="1:10" s="308" customFormat="1" ht="12" customHeight="1"/>
    <row r="51" spans="1:10" s="308" customFormat="1" ht="26.65" customHeight="1">
      <c r="A51" s="546" t="s">
        <v>663</v>
      </c>
      <c r="B51" s="546"/>
      <c r="C51" s="546"/>
      <c r="D51" s="546"/>
      <c r="E51" s="546"/>
      <c r="F51" s="546"/>
      <c r="G51" s="546"/>
      <c r="H51" s="546"/>
      <c r="I51" s="546"/>
      <c r="J51" s="546"/>
    </row>
    <row r="52" spans="1:10" s="308" customFormat="1" ht="20.25" customHeight="1"/>
    <row r="53" spans="1:10" s="308" customFormat="1" ht="66.599999999999994" customHeight="1">
      <c r="A53" s="316" t="s">
        <v>320</v>
      </c>
      <c r="B53" s="316" t="s">
        <v>1</v>
      </c>
      <c r="C53" s="316" t="s">
        <v>273</v>
      </c>
      <c r="D53" s="316" t="s">
        <v>274</v>
      </c>
      <c r="E53" s="316" t="s">
        <v>275</v>
      </c>
      <c r="F53" s="316" t="s">
        <v>276</v>
      </c>
      <c r="G53" s="316" t="s">
        <v>277</v>
      </c>
      <c r="H53" s="316" t="s">
        <v>278</v>
      </c>
      <c r="I53" s="316" t="s">
        <v>347</v>
      </c>
      <c r="J53" s="316" t="s">
        <v>348</v>
      </c>
    </row>
    <row r="54" spans="1:10" s="308" customFormat="1" ht="26.65" customHeight="1">
      <c r="A54" s="310" t="s">
        <v>352</v>
      </c>
      <c r="B54" s="311">
        <v>28</v>
      </c>
      <c r="C54" s="311">
        <v>28</v>
      </c>
      <c r="D54" s="311">
        <v>46</v>
      </c>
      <c r="E54" s="348">
        <v>1</v>
      </c>
      <c r="F54" s="311">
        <v>27</v>
      </c>
      <c r="G54" s="348">
        <v>0.96428571428571397</v>
      </c>
      <c r="H54" s="311">
        <v>27</v>
      </c>
      <c r="I54" s="311">
        <v>19</v>
      </c>
      <c r="J54" s="312">
        <v>0.67857142857142905</v>
      </c>
    </row>
    <row r="55" spans="1:10" s="308" customFormat="1" ht="26.65" customHeight="1">
      <c r="A55" s="322" t="s">
        <v>320</v>
      </c>
      <c r="B55" s="323">
        <v>28</v>
      </c>
      <c r="C55" s="323">
        <v>28</v>
      </c>
      <c r="D55" s="323">
        <v>46</v>
      </c>
      <c r="E55" s="356">
        <v>1</v>
      </c>
      <c r="F55" s="323">
        <v>27</v>
      </c>
      <c r="G55" s="356">
        <v>0.96428571428571397</v>
      </c>
      <c r="H55" s="323">
        <v>27</v>
      </c>
      <c r="I55" s="323">
        <v>19</v>
      </c>
      <c r="J55" s="324">
        <v>0.67857142857142905</v>
      </c>
    </row>
    <row r="56" spans="1:10" s="308" customFormat="1" ht="12.75" customHeight="1"/>
    <row r="57" spans="1:10" s="308" customFormat="1" ht="1.5" hidden="1" customHeight="1"/>
    <row r="58" spans="1:10" s="308" customFormat="1" ht="26.65" customHeight="1">
      <c r="A58" s="546" t="s">
        <v>662</v>
      </c>
      <c r="B58" s="546"/>
      <c r="C58" s="546"/>
      <c r="D58" s="546"/>
      <c r="E58" s="546"/>
      <c r="F58" s="546"/>
      <c r="G58" s="546"/>
      <c r="H58" s="546"/>
      <c r="I58" s="546"/>
      <c r="J58" s="546"/>
    </row>
    <row r="59" spans="1:10" s="308" customFormat="1" ht="20.25" customHeight="1"/>
    <row r="60" spans="1:10" s="308" customFormat="1" ht="66.599999999999994" customHeight="1">
      <c r="A60" s="316" t="s">
        <v>376</v>
      </c>
      <c r="B60" s="316" t="s">
        <v>1</v>
      </c>
      <c r="C60" s="316" t="s">
        <v>273</v>
      </c>
      <c r="D60" s="316" t="s">
        <v>274</v>
      </c>
      <c r="E60" s="316" t="s">
        <v>275</v>
      </c>
      <c r="F60" s="316" t="s">
        <v>276</v>
      </c>
      <c r="G60" s="316" t="s">
        <v>277</v>
      </c>
      <c r="H60" s="316" t="s">
        <v>278</v>
      </c>
      <c r="I60" s="316" t="s">
        <v>347</v>
      </c>
      <c r="J60" s="316" t="s">
        <v>348</v>
      </c>
    </row>
    <row r="61" spans="1:10" s="308" customFormat="1" ht="26.65" customHeight="1">
      <c r="A61" s="310" t="s">
        <v>349</v>
      </c>
      <c r="B61" s="311">
        <v>34</v>
      </c>
      <c r="C61" s="311">
        <v>47</v>
      </c>
      <c r="D61" s="311">
        <v>83</v>
      </c>
      <c r="E61" s="348">
        <v>1.3823529411764699</v>
      </c>
      <c r="F61" s="311">
        <v>33</v>
      </c>
      <c r="G61" s="348">
        <v>0.70212765957446799</v>
      </c>
      <c r="H61" s="311">
        <v>34</v>
      </c>
      <c r="I61" s="311">
        <v>19</v>
      </c>
      <c r="J61" s="312">
        <v>0.55882352941176505</v>
      </c>
    </row>
    <row r="62" spans="1:10" s="308" customFormat="1" ht="26.65" customHeight="1">
      <c r="A62" s="310" t="s">
        <v>355</v>
      </c>
      <c r="B62" s="311">
        <v>102</v>
      </c>
      <c r="C62" s="311">
        <v>137</v>
      </c>
      <c r="D62" s="311">
        <v>185</v>
      </c>
      <c r="E62" s="348">
        <v>1.34313725490196</v>
      </c>
      <c r="F62" s="311">
        <v>101</v>
      </c>
      <c r="G62" s="348">
        <v>0.73722627737226298</v>
      </c>
      <c r="H62" s="311">
        <v>102</v>
      </c>
      <c r="I62" s="311">
        <v>78</v>
      </c>
      <c r="J62" s="312">
        <v>0.76470588235294101</v>
      </c>
    </row>
    <row r="63" spans="1:10" s="308" customFormat="1" ht="26.65" customHeight="1">
      <c r="A63" s="322" t="s">
        <v>376</v>
      </c>
      <c r="B63" s="323">
        <v>136</v>
      </c>
      <c r="C63" s="323">
        <v>184</v>
      </c>
      <c r="D63" s="323">
        <v>268</v>
      </c>
      <c r="E63" s="356">
        <v>1.3529411764705901</v>
      </c>
      <c r="F63" s="323">
        <v>134</v>
      </c>
      <c r="G63" s="356">
        <v>0.72826086956521696</v>
      </c>
      <c r="H63" s="323">
        <v>136</v>
      </c>
      <c r="I63" s="323">
        <v>97</v>
      </c>
      <c r="J63" s="324">
        <v>0.71323529411764697</v>
      </c>
    </row>
    <row r="64" spans="1:10" s="308" customFormat="1" ht="15.75" customHeight="1"/>
    <row r="65" spans="1:10" s="308" customFormat="1" ht="1.5" customHeight="1"/>
    <row r="66" spans="1:10" s="308" customFormat="1" ht="26.65" customHeight="1">
      <c r="A66" s="546" t="s">
        <v>661</v>
      </c>
      <c r="B66" s="546"/>
      <c r="C66" s="546"/>
      <c r="D66" s="546"/>
      <c r="E66" s="546"/>
      <c r="F66" s="546"/>
      <c r="G66" s="546"/>
      <c r="H66" s="546"/>
      <c r="I66" s="546"/>
      <c r="J66" s="546"/>
    </row>
    <row r="67" spans="1:10" s="308" customFormat="1" ht="20.25" customHeight="1"/>
    <row r="68" spans="1:10" s="308" customFormat="1" ht="66.599999999999994" customHeight="1">
      <c r="A68" s="316" t="s">
        <v>317</v>
      </c>
      <c r="B68" s="316" t="s">
        <v>1</v>
      </c>
      <c r="C68" s="316" t="s">
        <v>273</v>
      </c>
      <c r="D68" s="316" t="s">
        <v>274</v>
      </c>
      <c r="E68" s="316" t="s">
        <v>275</v>
      </c>
      <c r="F68" s="316" t="s">
        <v>276</v>
      </c>
      <c r="G68" s="316" t="s">
        <v>277</v>
      </c>
      <c r="H68" s="316" t="s">
        <v>278</v>
      </c>
      <c r="I68" s="316" t="s">
        <v>347</v>
      </c>
      <c r="J68" s="316" t="s">
        <v>348</v>
      </c>
    </row>
    <row r="69" spans="1:10" s="308" customFormat="1" ht="26.65" customHeight="1">
      <c r="A69" s="310" t="s">
        <v>352</v>
      </c>
      <c r="B69" s="311">
        <v>68</v>
      </c>
      <c r="C69" s="311">
        <v>59</v>
      </c>
      <c r="D69" s="311">
        <v>85</v>
      </c>
      <c r="E69" s="348">
        <v>0.86764705882352899</v>
      </c>
      <c r="F69" s="311">
        <v>59</v>
      </c>
      <c r="G69" s="348">
        <v>1</v>
      </c>
      <c r="H69" s="311">
        <v>61</v>
      </c>
      <c r="I69" s="311">
        <v>35</v>
      </c>
      <c r="J69" s="312">
        <v>0.51470588235294101</v>
      </c>
    </row>
    <row r="70" spans="1:10" s="308" customFormat="1" ht="26.65" customHeight="1">
      <c r="A70" s="310" t="s">
        <v>353</v>
      </c>
      <c r="B70" s="311">
        <v>35</v>
      </c>
      <c r="C70" s="311">
        <v>28</v>
      </c>
      <c r="D70" s="311">
        <v>58</v>
      </c>
      <c r="E70" s="348">
        <v>0.8</v>
      </c>
      <c r="F70" s="311">
        <v>28</v>
      </c>
      <c r="G70" s="348">
        <v>1</v>
      </c>
      <c r="H70" s="311">
        <v>31</v>
      </c>
      <c r="I70" s="311">
        <v>14</v>
      </c>
      <c r="J70" s="312">
        <v>0.4</v>
      </c>
    </row>
    <row r="71" spans="1:10" s="308" customFormat="1" ht="26.65" customHeight="1">
      <c r="A71" s="310" t="s">
        <v>354</v>
      </c>
      <c r="B71" s="311">
        <v>34</v>
      </c>
      <c r="C71" s="311">
        <v>11</v>
      </c>
      <c r="D71" s="311">
        <v>27</v>
      </c>
      <c r="E71" s="348">
        <v>0.32352941176470601</v>
      </c>
      <c r="F71" s="311">
        <v>10</v>
      </c>
      <c r="G71" s="348">
        <v>0.90909090909090895</v>
      </c>
      <c r="H71" s="311">
        <v>11</v>
      </c>
      <c r="I71" s="311">
        <v>6</v>
      </c>
      <c r="J71" s="312">
        <v>0.17647058823529399</v>
      </c>
    </row>
    <row r="72" spans="1:10" s="308" customFormat="1" ht="26.65" customHeight="1">
      <c r="A72" s="322" t="s">
        <v>317</v>
      </c>
      <c r="B72" s="323">
        <v>137</v>
      </c>
      <c r="C72" s="323">
        <v>98</v>
      </c>
      <c r="D72" s="323">
        <v>170</v>
      </c>
      <c r="E72" s="356">
        <v>0.71532846715328502</v>
      </c>
      <c r="F72" s="323">
        <v>97</v>
      </c>
      <c r="G72" s="356">
        <v>0.98979591836734704</v>
      </c>
      <c r="H72" s="323">
        <v>103</v>
      </c>
      <c r="I72" s="323">
        <v>55</v>
      </c>
      <c r="J72" s="324">
        <v>0.40145985401459899</v>
      </c>
    </row>
    <row r="73" spans="1:10" s="308" customFormat="1" ht="22.5" customHeight="1"/>
    <row r="74" spans="1:10" s="308" customFormat="1" ht="1.5" hidden="1" customHeight="1"/>
    <row r="75" spans="1:10" s="308" customFormat="1" ht="26.65" customHeight="1">
      <c r="A75" s="546" t="s">
        <v>660</v>
      </c>
      <c r="B75" s="546"/>
      <c r="C75" s="546"/>
      <c r="D75" s="546"/>
      <c r="E75" s="546"/>
      <c r="F75" s="546"/>
      <c r="G75" s="546"/>
      <c r="H75" s="546"/>
      <c r="I75" s="546"/>
      <c r="J75" s="546"/>
    </row>
    <row r="76" spans="1:10" s="308" customFormat="1" ht="20.25" customHeight="1"/>
    <row r="77" spans="1:10" s="308" customFormat="1" ht="66.599999999999994" customHeight="1">
      <c r="A77" s="316" t="s">
        <v>372</v>
      </c>
      <c r="B77" s="316" t="s">
        <v>1</v>
      </c>
      <c r="C77" s="316" t="s">
        <v>273</v>
      </c>
      <c r="D77" s="316" t="s">
        <v>274</v>
      </c>
      <c r="E77" s="316" t="s">
        <v>275</v>
      </c>
      <c r="F77" s="316" t="s">
        <v>276</v>
      </c>
      <c r="G77" s="316" t="s">
        <v>277</v>
      </c>
      <c r="H77" s="316" t="s">
        <v>278</v>
      </c>
      <c r="I77" s="316" t="s">
        <v>347</v>
      </c>
      <c r="J77" s="316" t="s">
        <v>348</v>
      </c>
    </row>
    <row r="78" spans="1:10" s="308" customFormat="1" ht="26.65" customHeight="1">
      <c r="A78" s="310" t="s">
        <v>355</v>
      </c>
      <c r="B78" s="311">
        <v>116</v>
      </c>
      <c r="C78" s="311">
        <v>108</v>
      </c>
      <c r="D78" s="311">
        <v>188</v>
      </c>
      <c r="E78" s="348">
        <v>0.931034482758621</v>
      </c>
      <c r="F78" s="311">
        <v>107</v>
      </c>
      <c r="G78" s="348">
        <v>0.99074074074074103</v>
      </c>
      <c r="H78" s="311">
        <v>116</v>
      </c>
      <c r="I78" s="311">
        <v>91</v>
      </c>
      <c r="J78" s="312">
        <v>0.78448275862068995</v>
      </c>
    </row>
    <row r="79" spans="1:10" s="308" customFormat="1" ht="26.65" customHeight="1">
      <c r="A79" s="322" t="s">
        <v>372</v>
      </c>
      <c r="B79" s="323">
        <v>116</v>
      </c>
      <c r="C79" s="323">
        <v>108</v>
      </c>
      <c r="D79" s="323">
        <v>188</v>
      </c>
      <c r="E79" s="356">
        <v>0.931034482758621</v>
      </c>
      <c r="F79" s="323">
        <v>107</v>
      </c>
      <c r="G79" s="356">
        <v>0.99074074074074103</v>
      </c>
      <c r="H79" s="323">
        <v>116</v>
      </c>
      <c r="I79" s="323">
        <v>91</v>
      </c>
      <c r="J79" s="324">
        <v>0.78448275862068995</v>
      </c>
    </row>
    <row r="80" spans="1:10" s="308" customFormat="1" ht="23.25" customHeight="1"/>
    <row r="81" spans="1:10" s="308" customFormat="1" ht="1.5" customHeight="1"/>
    <row r="82" spans="1:10" s="308" customFormat="1" ht="26.65" customHeight="1">
      <c r="A82" s="546" t="s">
        <v>659</v>
      </c>
      <c r="B82" s="546"/>
      <c r="C82" s="546"/>
      <c r="D82" s="546"/>
      <c r="E82" s="546"/>
      <c r="F82" s="546"/>
      <c r="G82" s="546"/>
      <c r="H82" s="546"/>
      <c r="I82" s="546"/>
      <c r="J82" s="546"/>
    </row>
    <row r="83" spans="1:10" s="308" customFormat="1" ht="20.25" customHeight="1"/>
    <row r="84" spans="1:10" s="308" customFormat="1" ht="66.599999999999994" customHeight="1">
      <c r="A84" s="316" t="s">
        <v>315</v>
      </c>
      <c r="B84" s="316" t="s">
        <v>1</v>
      </c>
      <c r="C84" s="316" t="s">
        <v>273</v>
      </c>
      <c r="D84" s="316" t="s">
        <v>274</v>
      </c>
      <c r="E84" s="316" t="s">
        <v>275</v>
      </c>
      <c r="F84" s="316" t="s">
        <v>276</v>
      </c>
      <c r="G84" s="316" t="s">
        <v>277</v>
      </c>
      <c r="H84" s="316" t="s">
        <v>278</v>
      </c>
      <c r="I84" s="316" t="s">
        <v>347</v>
      </c>
      <c r="J84" s="316" t="s">
        <v>348</v>
      </c>
    </row>
    <row r="85" spans="1:10" s="308" customFormat="1" ht="26.65" customHeight="1">
      <c r="A85" s="310" t="s">
        <v>355</v>
      </c>
      <c r="B85" s="311">
        <v>140</v>
      </c>
      <c r="C85" s="311">
        <v>173</v>
      </c>
      <c r="D85" s="311">
        <v>224</v>
      </c>
      <c r="E85" s="348">
        <v>1.23571428571429</v>
      </c>
      <c r="F85" s="311">
        <v>137</v>
      </c>
      <c r="G85" s="348">
        <v>0.79190751445086704</v>
      </c>
      <c r="H85" s="311">
        <v>140</v>
      </c>
      <c r="I85" s="311">
        <v>83</v>
      </c>
      <c r="J85" s="312">
        <v>0.59285714285714297</v>
      </c>
    </row>
    <row r="86" spans="1:10" s="308" customFormat="1" ht="26.65" customHeight="1">
      <c r="A86" s="322" t="s">
        <v>315</v>
      </c>
      <c r="B86" s="323">
        <v>140</v>
      </c>
      <c r="C86" s="323">
        <v>173</v>
      </c>
      <c r="D86" s="323">
        <v>224</v>
      </c>
      <c r="E86" s="356">
        <v>1.23571428571429</v>
      </c>
      <c r="F86" s="323">
        <v>137</v>
      </c>
      <c r="G86" s="356">
        <v>0.79190751445086704</v>
      </c>
      <c r="H86" s="323">
        <v>140</v>
      </c>
      <c r="I86" s="323">
        <v>83</v>
      </c>
      <c r="J86" s="324">
        <v>0.59285714285714297</v>
      </c>
    </row>
    <row r="87" spans="1:10" s="308" customFormat="1" ht="13.5" customHeight="1"/>
    <row r="88" spans="1:10" s="308" customFormat="1" ht="1.5" customHeight="1"/>
    <row r="89" spans="1:10" s="308" customFormat="1" ht="26.65" customHeight="1">
      <c r="A89" s="546" t="s">
        <v>658</v>
      </c>
      <c r="B89" s="546"/>
      <c r="C89" s="546"/>
      <c r="D89" s="546"/>
      <c r="E89" s="546"/>
      <c r="F89" s="546"/>
      <c r="G89" s="546"/>
      <c r="H89" s="546"/>
      <c r="I89" s="546"/>
      <c r="J89" s="546"/>
    </row>
    <row r="90" spans="1:10" s="308" customFormat="1" ht="20.25" customHeight="1"/>
    <row r="91" spans="1:10" s="308" customFormat="1" ht="66.599999999999994" customHeight="1">
      <c r="A91" s="316" t="s">
        <v>328</v>
      </c>
      <c r="B91" s="316" t="s">
        <v>1</v>
      </c>
      <c r="C91" s="316" t="s">
        <v>273</v>
      </c>
      <c r="D91" s="316" t="s">
        <v>274</v>
      </c>
      <c r="E91" s="316" t="s">
        <v>275</v>
      </c>
      <c r="F91" s="316" t="s">
        <v>276</v>
      </c>
      <c r="G91" s="316" t="s">
        <v>277</v>
      </c>
      <c r="H91" s="316" t="s">
        <v>278</v>
      </c>
      <c r="I91" s="316" t="s">
        <v>347</v>
      </c>
      <c r="J91" s="316" t="s">
        <v>348</v>
      </c>
    </row>
    <row r="92" spans="1:10" s="308" customFormat="1" ht="26.65" customHeight="1">
      <c r="A92" s="310" t="s">
        <v>352</v>
      </c>
      <c r="B92" s="311">
        <v>77</v>
      </c>
      <c r="C92" s="311">
        <v>77</v>
      </c>
      <c r="D92" s="311">
        <v>108</v>
      </c>
      <c r="E92" s="348">
        <v>1</v>
      </c>
      <c r="F92" s="311">
        <v>75</v>
      </c>
      <c r="G92" s="348">
        <v>0.97402597402597402</v>
      </c>
      <c r="H92" s="311">
        <v>77</v>
      </c>
      <c r="I92" s="311">
        <v>38</v>
      </c>
      <c r="J92" s="312">
        <v>0.493506493506494</v>
      </c>
    </row>
    <row r="93" spans="1:10" s="308" customFormat="1" ht="26.65" customHeight="1">
      <c r="A93" s="322" t="s">
        <v>328</v>
      </c>
      <c r="B93" s="323">
        <v>77</v>
      </c>
      <c r="C93" s="323">
        <v>77</v>
      </c>
      <c r="D93" s="323">
        <v>108</v>
      </c>
      <c r="E93" s="356">
        <v>1</v>
      </c>
      <c r="F93" s="323">
        <v>75</v>
      </c>
      <c r="G93" s="356">
        <v>0.97402597402597402</v>
      </c>
      <c r="H93" s="323">
        <v>77</v>
      </c>
      <c r="I93" s="323">
        <v>38</v>
      </c>
      <c r="J93" s="324">
        <v>0.493506493506494</v>
      </c>
    </row>
    <row r="94" spans="1:10" s="308" customFormat="1" ht="18.75" customHeight="1"/>
    <row r="95" spans="1:10" s="308" customFormat="1" ht="1.5" hidden="1" customHeight="1"/>
    <row r="96" spans="1:10" s="308" customFormat="1" ht="26.65" customHeight="1">
      <c r="A96" s="546" t="s">
        <v>657</v>
      </c>
      <c r="B96" s="546"/>
      <c r="C96" s="546"/>
      <c r="D96" s="546"/>
      <c r="E96" s="546"/>
      <c r="F96" s="546"/>
      <c r="G96" s="546"/>
      <c r="H96" s="546"/>
      <c r="I96" s="546"/>
      <c r="J96" s="546"/>
    </row>
    <row r="97" spans="1:10" s="308" customFormat="1" ht="20.25" customHeight="1"/>
    <row r="98" spans="1:10" s="308" customFormat="1" ht="66.599999999999994" customHeight="1">
      <c r="A98" s="316" t="s">
        <v>375</v>
      </c>
      <c r="B98" s="316" t="s">
        <v>1</v>
      </c>
      <c r="C98" s="316" t="s">
        <v>273</v>
      </c>
      <c r="D98" s="316" t="s">
        <v>274</v>
      </c>
      <c r="E98" s="316" t="s">
        <v>275</v>
      </c>
      <c r="F98" s="316" t="s">
        <v>276</v>
      </c>
      <c r="G98" s="316" t="s">
        <v>277</v>
      </c>
      <c r="H98" s="316" t="s">
        <v>278</v>
      </c>
      <c r="I98" s="316" t="s">
        <v>347</v>
      </c>
      <c r="J98" s="316" t="s">
        <v>348</v>
      </c>
    </row>
    <row r="99" spans="1:10" s="308" customFormat="1" ht="26.65" customHeight="1">
      <c r="A99" s="310" t="s">
        <v>355</v>
      </c>
      <c r="B99" s="311">
        <v>105</v>
      </c>
      <c r="C99" s="311">
        <v>116</v>
      </c>
      <c r="D99" s="311">
        <v>258</v>
      </c>
      <c r="E99" s="348">
        <v>1.1047619047618999</v>
      </c>
      <c r="F99" s="311">
        <v>99</v>
      </c>
      <c r="G99" s="348">
        <v>0.85344827586206895</v>
      </c>
      <c r="H99" s="311">
        <v>105</v>
      </c>
      <c r="I99" s="311">
        <v>86</v>
      </c>
      <c r="J99" s="312">
        <v>0.81904761904761902</v>
      </c>
    </row>
    <row r="100" spans="1:10" s="308" customFormat="1" ht="26.65" customHeight="1">
      <c r="A100" s="322" t="s">
        <v>375</v>
      </c>
      <c r="B100" s="323">
        <v>105</v>
      </c>
      <c r="C100" s="323">
        <v>116</v>
      </c>
      <c r="D100" s="323">
        <v>258</v>
      </c>
      <c r="E100" s="356">
        <v>1.1047619047618999</v>
      </c>
      <c r="F100" s="323">
        <v>99</v>
      </c>
      <c r="G100" s="356">
        <v>0.85344827586206895</v>
      </c>
      <c r="H100" s="323">
        <v>105</v>
      </c>
      <c r="I100" s="323">
        <v>86</v>
      </c>
      <c r="J100" s="324">
        <v>0.81904761904761902</v>
      </c>
    </row>
    <row r="101" spans="1:10" s="308" customFormat="1" ht="20.25" customHeight="1"/>
    <row r="102" spans="1:10" s="308" customFormat="1" ht="66.599999999999994" customHeight="1">
      <c r="A102" s="316" t="s">
        <v>327</v>
      </c>
      <c r="B102" s="316" t="s">
        <v>1</v>
      </c>
      <c r="C102" s="316" t="s">
        <v>273</v>
      </c>
      <c r="D102" s="316" t="s">
        <v>274</v>
      </c>
      <c r="E102" s="316" t="s">
        <v>275</v>
      </c>
      <c r="F102" s="316" t="s">
        <v>276</v>
      </c>
      <c r="G102" s="316" t="s">
        <v>277</v>
      </c>
      <c r="H102" s="316" t="s">
        <v>278</v>
      </c>
      <c r="I102" s="316" t="s">
        <v>347</v>
      </c>
      <c r="J102" s="316" t="s">
        <v>348</v>
      </c>
    </row>
    <row r="103" spans="1:10" s="308" customFormat="1" ht="26.65" customHeight="1">
      <c r="A103" s="310" t="s">
        <v>349</v>
      </c>
      <c r="B103" s="311">
        <v>32</v>
      </c>
      <c r="C103" s="311">
        <v>29</v>
      </c>
      <c r="D103" s="311">
        <v>104</v>
      </c>
      <c r="E103" s="348">
        <v>0.90625</v>
      </c>
      <c r="F103" s="311">
        <v>29</v>
      </c>
      <c r="G103" s="348">
        <v>1</v>
      </c>
      <c r="H103" s="311">
        <v>31</v>
      </c>
      <c r="I103" s="311">
        <v>16</v>
      </c>
      <c r="J103" s="312">
        <v>0.5</v>
      </c>
    </row>
    <row r="104" spans="1:10" s="308" customFormat="1" ht="26.65" customHeight="1">
      <c r="A104" s="322" t="s">
        <v>327</v>
      </c>
      <c r="B104" s="323">
        <v>32</v>
      </c>
      <c r="C104" s="323">
        <v>29</v>
      </c>
      <c r="D104" s="323">
        <v>104</v>
      </c>
      <c r="E104" s="356">
        <v>0.90625</v>
      </c>
      <c r="F104" s="323">
        <v>29</v>
      </c>
      <c r="G104" s="356">
        <v>1</v>
      </c>
      <c r="H104" s="323">
        <v>31</v>
      </c>
      <c r="I104" s="323">
        <v>16</v>
      </c>
      <c r="J104" s="324">
        <v>0.5</v>
      </c>
    </row>
    <row r="105" spans="1:10" s="308" customFormat="1" ht="23.25" customHeight="1"/>
    <row r="106" spans="1:10" s="308" customFormat="1" ht="26.65" customHeight="1">
      <c r="A106" s="546" t="s">
        <v>656</v>
      </c>
      <c r="B106" s="546"/>
      <c r="C106" s="546"/>
      <c r="D106" s="546"/>
      <c r="E106" s="546"/>
      <c r="F106" s="546"/>
      <c r="G106" s="546"/>
      <c r="H106" s="546"/>
      <c r="I106" s="546"/>
      <c r="J106" s="546"/>
    </row>
    <row r="107" spans="1:10" s="308" customFormat="1" ht="10.5" customHeight="1"/>
    <row r="108" spans="1:10" s="308" customFormat="1" ht="66.599999999999994" customHeight="1">
      <c r="A108" s="316" t="s">
        <v>373</v>
      </c>
      <c r="B108" s="316" t="s">
        <v>1</v>
      </c>
      <c r="C108" s="316" t="s">
        <v>273</v>
      </c>
      <c r="D108" s="316" t="s">
        <v>274</v>
      </c>
      <c r="E108" s="316" t="s">
        <v>275</v>
      </c>
      <c r="F108" s="316" t="s">
        <v>276</v>
      </c>
      <c r="G108" s="316" t="s">
        <v>277</v>
      </c>
      <c r="H108" s="316" t="s">
        <v>278</v>
      </c>
      <c r="I108" s="316" t="s">
        <v>347</v>
      </c>
      <c r="J108" s="316" t="s">
        <v>348</v>
      </c>
    </row>
    <row r="109" spans="1:10" s="308" customFormat="1" ht="26.65" customHeight="1">
      <c r="A109" s="310" t="s">
        <v>349</v>
      </c>
      <c r="B109" s="311">
        <v>87</v>
      </c>
      <c r="C109" s="311">
        <v>78</v>
      </c>
      <c r="D109" s="311">
        <v>132</v>
      </c>
      <c r="E109" s="348">
        <v>0.89655172413793105</v>
      </c>
      <c r="F109" s="311">
        <v>78</v>
      </c>
      <c r="G109" s="348">
        <v>1</v>
      </c>
      <c r="H109" s="311">
        <v>82</v>
      </c>
      <c r="I109" s="311">
        <v>34</v>
      </c>
      <c r="J109" s="312">
        <v>0.390804597701149</v>
      </c>
    </row>
    <row r="110" spans="1:10" s="308" customFormat="1" ht="26.65" customHeight="1">
      <c r="A110" s="310" t="s">
        <v>355</v>
      </c>
      <c r="B110" s="311">
        <v>101</v>
      </c>
      <c r="C110" s="311">
        <v>109</v>
      </c>
      <c r="D110" s="311">
        <v>255</v>
      </c>
      <c r="E110" s="348">
        <v>1.0792079207920799</v>
      </c>
      <c r="F110" s="311">
        <v>100</v>
      </c>
      <c r="G110" s="348">
        <v>0.91743119266055095</v>
      </c>
      <c r="H110" s="311">
        <v>101</v>
      </c>
      <c r="I110" s="311">
        <v>86</v>
      </c>
      <c r="J110" s="312">
        <v>0.85148514851485202</v>
      </c>
    </row>
    <row r="111" spans="1:10" s="308" customFormat="1" ht="26.65" customHeight="1">
      <c r="A111" s="322" t="s">
        <v>373</v>
      </c>
      <c r="B111" s="323">
        <v>188</v>
      </c>
      <c r="C111" s="323">
        <v>187</v>
      </c>
      <c r="D111" s="323">
        <v>387</v>
      </c>
      <c r="E111" s="356">
        <v>0.99468085106382997</v>
      </c>
      <c r="F111" s="323">
        <v>178</v>
      </c>
      <c r="G111" s="356">
        <v>0.95187165775401095</v>
      </c>
      <c r="H111" s="323">
        <v>183</v>
      </c>
      <c r="I111" s="323">
        <v>120</v>
      </c>
      <c r="J111" s="324">
        <v>0.63829787234042601</v>
      </c>
    </row>
    <row r="112" spans="1:10" s="308" customFormat="1" ht="11.25" customHeight="1"/>
    <row r="113" spans="1:10" s="308" customFormat="1" ht="26.65" customHeight="1">
      <c r="A113" s="546" t="s">
        <v>655</v>
      </c>
      <c r="B113" s="546"/>
      <c r="C113" s="546"/>
      <c r="D113" s="546"/>
      <c r="E113" s="546"/>
      <c r="F113" s="546"/>
      <c r="G113" s="546"/>
      <c r="H113" s="546"/>
      <c r="I113" s="546"/>
      <c r="J113" s="546"/>
    </row>
    <row r="114" spans="1:10" s="308" customFormat="1" ht="14.25" customHeight="1"/>
    <row r="115" spans="1:10" s="308" customFormat="1" ht="66.599999999999994" customHeight="1">
      <c r="A115" s="316" t="s">
        <v>326</v>
      </c>
      <c r="B115" s="316" t="s">
        <v>1</v>
      </c>
      <c r="C115" s="316" t="s">
        <v>273</v>
      </c>
      <c r="D115" s="316" t="s">
        <v>274</v>
      </c>
      <c r="E115" s="316" t="s">
        <v>275</v>
      </c>
      <c r="F115" s="316" t="s">
        <v>276</v>
      </c>
      <c r="G115" s="316" t="s">
        <v>277</v>
      </c>
      <c r="H115" s="316" t="s">
        <v>278</v>
      </c>
      <c r="I115" s="316" t="s">
        <v>347</v>
      </c>
      <c r="J115" s="316" t="s">
        <v>348</v>
      </c>
    </row>
    <row r="116" spans="1:10" s="308" customFormat="1" ht="26.65" customHeight="1">
      <c r="A116" s="310" t="s">
        <v>352</v>
      </c>
      <c r="B116" s="311">
        <v>70</v>
      </c>
      <c r="C116" s="311">
        <v>31</v>
      </c>
      <c r="D116" s="311">
        <v>38</v>
      </c>
      <c r="E116" s="348">
        <v>0.442857142857143</v>
      </c>
      <c r="F116" s="311">
        <v>31</v>
      </c>
      <c r="G116" s="348">
        <v>1</v>
      </c>
      <c r="H116" s="311">
        <v>31</v>
      </c>
      <c r="I116" s="311">
        <v>27</v>
      </c>
      <c r="J116" s="312">
        <v>0.38571428571428601</v>
      </c>
    </row>
    <row r="117" spans="1:10" s="308" customFormat="1" ht="26.65" customHeight="1">
      <c r="A117" s="310" t="s">
        <v>354</v>
      </c>
      <c r="B117" s="311">
        <v>35</v>
      </c>
      <c r="C117" s="311">
        <v>16</v>
      </c>
      <c r="D117" s="311">
        <v>19</v>
      </c>
      <c r="E117" s="348">
        <v>0.45714285714285702</v>
      </c>
      <c r="F117" s="311">
        <v>16</v>
      </c>
      <c r="G117" s="348">
        <v>1</v>
      </c>
      <c r="H117" s="311">
        <v>16</v>
      </c>
      <c r="I117" s="311">
        <v>15</v>
      </c>
      <c r="J117" s="312">
        <v>0.42857142857142899</v>
      </c>
    </row>
    <row r="118" spans="1:10" s="308" customFormat="1" ht="26.65" customHeight="1">
      <c r="A118" s="322" t="s">
        <v>326</v>
      </c>
      <c r="B118" s="323">
        <v>105</v>
      </c>
      <c r="C118" s="323">
        <v>47</v>
      </c>
      <c r="D118" s="323">
        <v>57</v>
      </c>
      <c r="E118" s="356">
        <v>0.44761904761904803</v>
      </c>
      <c r="F118" s="323">
        <v>47</v>
      </c>
      <c r="G118" s="356">
        <v>1</v>
      </c>
      <c r="H118" s="323">
        <v>47</v>
      </c>
      <c r="I118" s="323">
        <v>42</v>
      </c>
      <c r="J118" s="324">
        <v>0.4</v>
      </c>
    </row>
    <row r="119" spans="1:10" s="308" customFormat="1" ht="10.5" customHeight="1"/>
    <row r="120" spans="1:10" s="308" customFormat="1" ht="26.65" customHeight="1">
      <c r="A120" s="546"/>
      <c r="B120" s="546"/>
      <c r="C120" s="546"/>
      <c r="D120" s="546"/>
      <c r="E120" s="546"/>
      <c r="F120" s="546"/>
      <c r="G120" s="546"/>
      <c r="H120" s="546"/>
      <c r="I120" s="546"/>
      <c r="J120" s="546"/>
    </row>
    <row r="121" spans="1:10" s="308" customFormat="1" ht="12" customHeight="1"/>
    <row r="122" spans="1:10" s="308" customFormat="1" ht="66.599999999999994" customHeight="1">
      <c r="A122" s="316" t="s">
        <v>670</v>
      </c>
      <c r="B122" s="316" t="s">
        <v>1</v>
      </c>
      <c r="C122" s="316" t="s">
        <v>273</v>
      </c>
      <c r="D122" s="316" t="s">
        <v>274</v>
      </c>
      <c r="E122" s="316" t="s">
        <v>275</v>
      </c>
      <c r="F122" s="316" t="s">
        <v>276</v>
      </c>
      <c r="G122" s="316" t="s">
        <v>277</v>
      </c>
      <c r="H122" s="316" t="s">
        <v>278</v>
      </c>
      <c r="I122" s="316" t="s">
        <v>347</v>
      </c>
      <c r="J122" s="316" t="s">
        <v>348</v>
      </c>
    </row>
    <row r="123" spans="1:10" s="308" customFormat="1" ht="26.65" customHeight="1">
      <c r="A123" s="310" t="s">
        <v>350</v>
      </c>
      <c r="B123" s="311">
        <v>12</v>
      </c>
      <c r="C123" s="311">
        <v>17</v>
      </c>
      <c r="D123" s="311">
        <v>21</v>
      </c>
      <c r="E123" s="348">
        <v>1.4166666666666701</v>
      </c>
      <c r="F123" s="311">
        <v>12</v>
      </c>
      <c r="G123" s="348">
        <v>0.70588235294117696</v>
      </c>
      <c r="H123" s="311">
        <v>12</v>
      </c>
      <c r="I123" s="311">
        <v>0</v>
      </c>
      <c r="J123" s="312">
        <v>0</v>
      </c>
    </row>
    <row r="124" spans="1:10" s="308" customFormat="1" ht="26.65" customHeight="1">
      <c r="A124" s="322" t="s">
        <v>670</v>
      </c>
      <c r="B124" s="323">
        <v>12</v>
      </c>
      <c r="C124" s="323">
        <v>17</v>
      </c>
      <c r="D124" s="323">
        <v>21</v>
      </c>
      <c r="E124" s="356">
        <v>1.4166666666666701</v>
      </c>
      <c r="F124" s="323">
        <v>12</v>
      </c>
      <c r="G124" s="356">
        <v>0.70588235294117696</v>
      </c>
      <c r="H124" s="323">
        <v>12</v>
      </c>
      <c r="I124" s="323">
        <v>0</v>
      </c>
      <c r="J124" s="324">
        <v>0</v>
      </c>
    </row>
    <row r="125" spans="1:10" s="308" customFormat="1" ht="14.25" customHeight="1"/>
    <row r="126" spans="1:10" s="308" customFormat="1" ht="66.599999999999994" customHeight="1">
      <c r="A126" s="316" t="s">
        <v>669</v>
      </c>
      <c r="B126" s="316" t="s">
        <v>1</v>
      </c>
      <c r="C126" s="316" t="s">
        <v>273</v>
      </c>
      <c r="D126" s="316" t="s">
        <v>274</v>
      </c>
      <c r="E126" s="316" t="s">
        <v>275</v>
      </c>
      <c r="F126" s="316" t="s">
        <v>276</v>
      </c>
      <c r="G126" s="316" t="s">
        <v>277</v>
      </c>
      <c r="H126" s="316" t="s">
        <v>278</v>
      </c>
      <c r="I126" s="316" t="s">
        <v>347</v>
      </c>
      <c r="J126" s="316" t="s">
        <v>348</v>
      </c>
    </row>
    <row r="127" spans="1:10" s="308" customFormat="1" ht="26.65" customHeight="1">
      <c r="A127" s="310" t="s">
        <v>350</v>
      </c>
      <c r="B127" s="311">
        <v>1</v>
      </c>
      <c r="C127" s="311">
        <v>1</v>
      </c>
      <c r="D127" s="311">
        <v>3</v>
      </c>
      <c r="E127" s="348">
        <v>1</v>
      </c>
      <c r="F127" s="311">
        <v>1</v>
      </c>
      <c r="G127" s="348">
        <v>1</v>
      </c>
      <c r="H127" s="311">
        <v>1</v>
      </c>
      <c r="I127" s="311">
        <v>0</v>
      </c>
      <c r="J127" s="312">
        <v>0</v>
      </c>
    </row>
    <row r="128" spans="1:10" s="308" customFormat="1" ht="26.65" customHeight="1">
      <c r="A128" s="322" t="s">
        <v>669</v>
      </c>
      <c r="B128" s="323">
        <v>1</v>
      </c>
      <c r="C128" s="323">
        <v>1</v>
      </c>
      <c r="D128" s="323">
        <v>3</v>
      </c>
      <c r="E128" s="356">
        <v>1</v>
      </c>
      <c r="F128" s="323">
        <v>1</v>
      </c>
      <c r="G128" s="356">
        <v>1</v>
      </c>
      <c r="H128" s="323">
        <v>1</v>
      </c>
      <c r="I128" s="323">
        <v>0</v>
      </c>
      <c r="J128" s="324">
        <v>0</v>
      </c>
    </row>
    <row r="129" spans="1:10" s="308" customFormat="1" ht="15" customHeight="1"/>
    <row r="130" spans="1:10" s="308" customFormat="1" ht="66.599999999999994" customHeight="1">
      <c r="A130" s="316" t="s">
        <v>330</v>
      </c>
      <c r="B130" s="316" t="s">
        <v>1</v>
      </c>
      <c r="C130" s="316" t="s">
        <v>273</v>
      </c>
      <c r="D130" s="316" t="s">
        <v>274</v>
      </c>
      <c r="E130" s="316" t="s">
        <v>275</v>
      </c>
      <c r="F130" s="316" t="s">
        <v>276</v>
      </c>
      <c r="G130" s="316" t="s">
        <v>277</v>
      </c>
      <c r="H130" s="316" t="s">
        <v>278</v>
      </c>
      <c r="I130" s="316" t="s">
        <v>347</v>
      </c>
      <c r="J130" s="316" t="s">
        <v>348</v>
      </c>
    </row>
    <row r="131" spans="1:10" s="308" customFormat="1" ht="26.65" customHeight="1">
      <c r="A131" s="310" t="s">
        <v>351</v>
      </c>
      <c r="B131" s="311">
        <v>2</v>
      </c>
      <c r="C131" s="311">
        <v>10</v>
      </c>
      <c r="D131" s="311">
        <v>21</v>
      </c>
      <c r="E131" s="348">
        <v>5</v>
      </c>
      <c r="F131" s="311">
        <v>2</v>
      </c>
      <c r="G131" s="348">
        <v>0.2</v>
      </c>
      <c r="H131" s="311">
        <v>2</v>
      </c>
      <c r="I131" s="311">
        <v>0</v>
      </c>
      <c r="J131" s="312">
        <v>0</v>
      </c>
    </row>
    <row r="132" spans="1:10" s="308" customFormat="1" ht="26.65" customHeight="1">
      <c r="A132" s="322" t="s">
        <v>330</v>
      </c>
      <c r="B132" s="323">
        <v>2</v>
      </c>
      <c r="C132" s="323">
        <v>10</v>
      </c>
      <c r="D132" s="323">
        <v>21</v>
      </c>
      <c r="E132" s="356">
        <v>5</v>
      </c>
      <c r="F132" s="323">
        <v>2</v>
      </c>
      <c r="G132" s="356">
        <v>0.2</v>
      </c>
      <c r="H132" s="323">
        <v>2</v>
      </c>
      <c r="I132" s="323">
        <v>0</v>
      </c>
      <c r="J132" s="324">
        <v>0</v>
      </c>
    </row>
    <row r="133" spans="1:10" s="308" customFormat="1" ht="38.85" customHeight="1"/>
  </sheetData>
  <mergeCells count="18">
    <mergeCell ref="A1:J1"/>
    <mergeCell ref="A19:J19"/>
    <mergeCell ref="A26:J26"/>
    <mergeCell ref="A37:J37"/>
    <mergeCell ref="A4:J4"/>
    <mergeCell ref="A6:J6"/>
    <mergeCell ref="A12:J12"/>
    <mergeCell ref="A96:J96"/>
    <mergeCell ref="A106:J106"/>
    <mergeCell ref="A113:J113"/>
    <mergeCell ref="A120:J120"/>
    <mergeCell ref="A89:J89"/>
    <mergeCell ref="A75:J75"/>
    <mergeCell ref="A82:J82"/>
    <mergeCell ref="A45:J45"/>
    <mergeCell ref="A51:J51"/>
    <mergeCell ref="A58:J58"/>
    <mergeCell ref="A66:J66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3" manualBreakCount="3">
    <brk id="25" max="16383" man="1"/>
    <brk id="50" max="16383" man="1"/>
    <brk id="10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euil30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euil31"/>
  <dimension ref="A1:N113"/>
  <sheetViews>
    <sheetView zoomScale="80" zoomScaleNormal="80" workbookViewId="0">
      <selection sqref="A1:M1"/>
    </sheetView>
  </sheetViews>
  <sheetFormatPr baseColWidth="10" defaultRowHeight="12.75"/>
  <cols>
    <col min="1" max="1" width="43.42578125" style="326" customWidth="1"/>
    <col min="2" max="2" width="28.140625" customWidth="1"/>
    <col min="3" max="3" width="9.42578125" customWidth="1"/>
    <col min="4" max="4" width="14.7109375" customWidth="1"/>
    <col min="5" max="13" width="12.5703125" style="325" customWidth="1"/>
    <col min="14" max="14" width="13.140625" customWidth="1"/>
    <col min="15" max="15" width="4.7109375" customWidth="1"/>
  </cols>
  <sheetData>
    <row r="1" spans="1:14" s="1" customFormat="1" ht="39.4" customHeight="1">
      <c r="A1" s="510" t="s">
        <v>419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21"/>
      <c r="N1" s="189"/>
    </row>
    <row r="2" spans="1:14" s="1" customFormat="1" ht="4.7" customHeight="1">
      <c r="A2" s="78"/>
      <c r="E2" s="228"/>
      <c r="F2" s="228"/>
      <c r="G2" s="228"/>
      <c r="H2" s="228"/>
      <c r="I2" s="228"/>
      <c r="J2" s="228"/>
      <c r="K2" s="228"/>
      <c r="L2" s="228"/>
      <c r="M2" s="228"/>
    </row>
    <row r="3" spans="1:14" s="1" customFormat="1" ht="66.599999999999994" customHeight="1">
      <c r="A3" s="12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347</v>
      </c>
      <c r="M3" s="12" t="s">
        <v>348</v>
      </c>
    </row>
    <row r="4" spans="1:14" s="1" customFormat="1" ht="30.75" customHeight="1">
      <c r="A4" s="393" t="s">
        <v>378</v>
      </c>
      <c r="B4" s="334" t="s">
        <v>137</v>
      </c>
      <c r="C4" s="246" t="s">
        <v>31</v>
      </c>
      <c r="D4" s="245" t="s">
        <v>45</v>
      </c>
      <c r="E4" s="247">
        <v>8</v>
      </c>
      <c r="F4" s="247">
        <v>7</v>
      </c>
      <c r="G4" s="247">
        <v>20</v>
      </c>
      <c r="H4" s="248">
        <v>0.875</v>
      </c>
      <c r="I4" s="247">
        <v>6</v>
      </c>
      <c r="J4" s="249">
        <v>0.85714285714285698</v>
      </c>
      <c r="K4" s="247">
        <v>8</v>
      </c>
      <c r="L4" s="247">
        <v>8</v>
      </c>
      <c r="M4" s="249">
        <v>1</v>
      </c>
    </row>
    <row r="5" spans="1:14" s="1" customFormat="1" ht="30.75" customHeight="1">
      <c r="A5" s="393" t="s">
        <v>378</v>
      </c>
      <c r="B5" s="334" t="s">
        <v>138</v>
      </c>
      <c r="C5" s="246" t="s">
        <v>35</v>
      </c>
      <c r="D5" s="245" t="s">
        <v>67</v>
      </c>
      <c r="E5" s="247">
        <v>10</v>
      </c>
      <c r="F5" s="247">
        <v>8</v>
      </c>
      <c r="G5" s="247">
        <v>12</v>
      </c>
      <c r="H5" s="248">
        <v>0.8</v>
      </c>
      <c r="I5" s="247">
        <v>7</v>
      </c>
      <c r="J5" s="249">
        <v>0.875</v>
      </c>
      <c r="K5" s="247">
        <v>7</v>
      </c>
      <c r="L5" s="247">
        <v>7</v>
      </c>
      <c r="M5" s="249">
        <v>0.7</v>
      </c>
    </row>
    <row r="6" spans="1:14" s="1" customFormat="1" ht="30.75" customHeight="1">
      <c r="A6" s="393" t="s">
        <v>378</v>
      </c>
      <c r="B6" s="334" t="s">
        <v>142</v>
      </c>
      <c r="C6" s="246" t="s">
        <v>35</v>
      </c>
      <c r="D6" s="245" t="s">
        <v>36</v>
      </c>
      <c r="E6" s="247">
        <v>15</v>
      </c>
      <c r="F6" s="247">
        <v>3</v>
      </c>
      <c r="G6" s="247">
        <v>36</v>
      </c>
      <c r="H6" s="248">
        <v>0.2</v>
      </c>
      <c r="I6" s="247">
        <v>3</v>
      </c>
      <c r="J6" s="249">
        <v>1</v>
      </c>
      <c r="K6" s="247">
        <v>10</v>
      </c>
      <c r="L6" s="247">
        <v>10</v>
      </c>
      <c r="M6" s="249">
        <v>0.66666666666666696</v>
      </c>
    </row>
    <row r="7" spans="1:14" s="1" customFormat="1" ht="30.75" customHeight="1">
      <c r="A7" s="393" t="s">
        <v>379</v>
      </c>
      <c r="B7" s="334" t="s">
        <v>607</v>
      </c>
      <c r="C7" s="246" t="s">
        <v>35</v>
      </c>
      <c r="D7" s="245" t="s">
        <v>36</v>
      </c>
      <c r="E7" s="247">
        <v>12</v>
      </c>
      <c r="F7" s="247">
        <v>13</v>
      </c>
      <c r="G7" s="247">
        <v>16</v>
      </c>
      <c r="H7" s="248">
        <v>1.0833333333333299</v>
      </c>
      <c r="I7" s="247">
        <v>12</v>
      </c>
      <c r="J7" s="249">
        <v>0.92307692307692302</v>
      </c>
      <c r="K7" s="247">
        <v>12</v>
      </c>
      <c r="L7" s="247">
        <v>12</v>
      </c>
      <c r="M7" s="249">
        <v>1</v>
      </c>
    </row>
    <row r="8" spans="1:14" s="1" customFormat="1" ht="30.75" customHeight="1">
      <c r="A8" s="393" t="s">
        <v>380</v>
      </c>
      <c r="B8" s="334" t="s">
        <v>51</v>
      </c>
      <c r="C8" s="246" t="s">
        <v>35</v>
      </c>
      <c r="D8" s="245" t="s">
        <v>52</v>
      </c>
      <c r="E8" s="247">
        <v>15</v>
      </c>
      <c r="F8" s="247">
        <v>18</v>
      </c>
      <c r="G8" s="247">
        <v>20</v>
      </c>
      <c r="H8" s="248">
        <v>1.2</v>
      </c>
      <c r="I8" s="247">
        <v>14</v>
      </c>
      <c r="J8" s="249">
        <v>0.77777777777777801</v>
      </c>
      <c r="K8" s="247">
        <v>15</v>
      </c>
      <c r="L8" s="247">
        <v>15</v>
      </c>
      <c r="M8" s="249">
        <v>1</v>
      </c>
    </row>
    <row r="9" spans="1:14" s="1" customFormat="1" ht="30.75" customHeight="1">
      <c r="A9" s="393" t="s">
        <v>381</v>
      </c>
      <c r="B9" s="334" t="s">
        <v>607</v>
      </c>
      <c r="C9" s="246" t="s">
        <v>35</v>
      </c>
      <c r="D9" s="245" t="s">
        <v>36</v>
      </c>
      <c r="E9" s="247">
        <v>12</v>
      </c>
      <c r="F9" s="247">
        <v>16</v>
      </c>
      <c r="G9" s="247">
        <v>18</v>
      </c>
      <c r="H9" s="248">
        <v>1.3333333333333299</v>
      </c>
      <c r="I9" s="247">
        <v>12</v>
      </c>
      <c r="J9" s="249">
        <v>0.75</v>
      </c>
      <c r="K9" s="247">
        <v>12</v>
      </c>
      <c r="L9" s="247">
        <v>12</v>
      </c>
      <c r="M9" s="249">
        <v>1</v>
      </c>
    </row>
    <row r="10" spans="1:14" s="1" customFormat="1" ht="30.75" customHeight="1">
      <c r="A10" s="393" t="s">
        <v>382</v>
      </c>
      <c r="B10" s="334" t="s">
        <v>144</v>
      </c>
      <c r="C10" s="246" t="s">
        <v>35</v>
      </c>
      <c r="D10" s="245" t="s">
        <v>39</v>
      </c>
      <c r="E10" s="247">
        <v>36</v>
      </c>
      <c r="F10" s="247">
        <v>30</v>
      </c>
      <c r="G10" s="247">
        <v>34</v>
      </c>
      <c r="H10" s="248">
        <v>0.83333333333333304</v>
      </c>
      <c r="I10" s="247">
        <v>27</v>
      </c>
      <c r="J10" s="249">
        <v>0.9</v>
      </c>
      <c r="K10" s="247">
        <v>30</v>
      </c>
      <c r="L10" s="247">
        <v>26</v>
      </c>
      <c r="M10" s="249">
        <v>0.72222222222222199</v>
      </c>
    </row>
    <row r="11" spans="1:14" s="1" customFormat="1" ht="30.75" customHeight="1">
      <c r="A11" s="393" t="s">
        <v>382</v>
      </c>
      <c r="B11" s="334" t="s">
        <v>107</v>
      </c>
      <c r="C11" s="246" t="s">
        <v>31</v>
      </c>
      <c r="D11" s="245" t="s">
        <v>32</v>
      </c>
      <c r="E11" s="247">
        <v>23</v>
      </c>
      <c r="F11" s="247">
        <v>24</v>
      </c>
      <c r="G11" s="247">
        <v>25</v>
      </c>
      <c r="H11" s="248">
        <v>1.0434782608695701</v>
      </c>
      <c r="I11" s="247">
        <v>23</v>
      </c>
      <c r="J11" s="249">
        <v>0.95833333333333304</v>
      </c>
      <c r="K11" s="247">
        <v>23</v>
      </c>
      <c r="L11" s="247">
        <v>23</v>
      </c>
      <c r="M11" s="249">
        <v>1</v>
      </c>
    </row>
    <row r="12" spans="1:14" s="1" customFormat="1" ht="30.75" customHeight="1">
      <c r="A12" s="393" t="s">
        <v>383</v>
      </c>
      <c r="B12" s="334" t="s">
        <v>64</v>
      </c>
      <c r="C12" s="246" t="s">
        <v>31</v>
      </c>
      <c r="D12" s="245" t="s">
        <v>65</v>
      </c>
      <c r="E12" s="247">
        <v>24</v>
      </c>
      <c r="F12" s="247">
        <v>22</v>
      </c>
      <c r="G12" s="247">
        <v>45</v>
      </c>
      <c r="H12" s="248">
        <v>0.91666666666666696</v>
      </c>
      <c r="I12" s="247">
        <v>21</v>
      </c>
      <c r="J12" s="249">
        <v>0.95454545454545503</v>
      </c>
      <c r="K12" s="247">
        <v>24</v>
      </c>
      <c r="L12" s="247">
        <v>22</v>
      </c>
      <c r="M12" s="249">
        <v>0.91666666666666696</v>
      </c>
    </row>
    <row r="13" spans="1:14" s="1" customFormat="1" ht="30.75" customHeight="1">
      <c r="A13" s="393" t="s">
        <v>383</v>
      </c>
      <c r="B13" s="334" t="s">
        <v>144</v>
      </c>
      <c r="C13" s="246" t="s">
        <v>35</v>
      </c>
      <c r="D13" s="245" t="s">
        <v>39</v>
      </c>
      <c r="E13" s="247">
        <v>36</v>
      </c>
      <c r="F13" s="247">
        <v>29</v>
      </c>
      <c r="G13" s="247">
        <v>89</v>
      </c>
      <c r="H13" s="248">
        <v>0.80555555555555602</v>
      </c>
      <c r="I13" s="247">
        <v>29</v>
      </c>
      <c r="J13" s="249">
        <v>1</v>
      </c>
      <c r="K13" s="247">
        <v>34</v>
      </c>
      <c r="L13" s="247">
        <v>28</v>
      </c>
      <c r="M13" s="249">
        <v>0.77777777777777801</v>
      </c>
    </row>
    <row r="14" spans="1:14" s="1" customFormat="1" ht="30.75" customHeight="1">
      <c r="A14" s="393" t="s">
        <v>383</v>
      </c>
      <c r="B14" s="334" t="s">
        <v>168</v>
      </c>
      <c r="C14" s="246" t="s">
        <v>35</v>
      </c>
      <c r="D14" s="245" t="s">
        <v>67</v>
      </c>
      <c r="E14" s="247">
        <v>24</v>
      </c>
      <c r="F14" s="247">
        <v>29</v>
      </c>
      <c r="G14" s="247">
        <v>49</v>
      </c>
      <c r="H14" s="248">
        <v>1.2083333333333299</v>
      </c>
      <c r="I14" s="247">
        <v>24</v>
      </c>
      <c r="J14" s="249">
        <v>0.82758620689655205</v>
      </c>
      <c r="K14" s="247">
        <v>24</v>
      </c>
      <c r="L14" s="247">
        <v>23</v>
      </c>
      <c r="M14" s="249">
        <v>0.95833333333333304</v>
      </c>
    </row>
    <row r="15" spans="1:14" s="1" customFormat="1" ht="30.75" customHeight="1">
      <c r="A15" s="393" t="s">
        <v>383</v>
      </c>
      <c r="B15" s="334" t="s">
        <v>137</v>
      </c>
      <c r="C15" s="246" t="s">
        <v>31</v>
      </c>
      <c r="D15" s="245" t="s">
        <v>45</v>
      </c>
      <c r="E15" s="247">
        <v>24</v>
      </c>
      <c r="F15" s="247">
        <v>23</v>
      </c>
      <c r="G15" s="247">
        <v>53</v>
      </c>
      <c r="H15" s="248">
        <v>0.95833333333333304</v>
      </c>
      <c r="I15" s="247">
        <v>23</v>
      </c>
      <c r="J15" s="249">
        <v>1</v>
      </c>
      <c r="K15" s="247">
        <v>24</v>
      </c>
      <c r="L15" s="247">
        <v>22</v>
      </c>
      <c r="M15" s="249">
        <v>0.91666666666666696</v>
      </c>
    </row>
    <row r="16" spans="1:14" s="1" customFormat="1" ht="30.75" customHeight="1">
      <c r="A16" s="393" t="s">
        <v>383</v>
      </c>
      <c r="B16" s="334" t="s">
        <v>106</v>
      </c>
      <c r="C16" s="246" t="s">
        <v>35</v>
      </c>
      <c r="D16" s="245" t="s">
        <v>36</v>
      </c>
      <c r="E16" s="247">
        <v>72</v>
      </c>
      <c r="F16" s="247">
        <v>77</v>
      </c>
      <c r="G16" s="247">
        <v>130</v>
      </c>
      <c r="H16" s="248">
        <v>1.06944444444444</v>
      </c>
      <c r="I16" s="247">
        <v>72</v>
      </c>
      <c r="J16" s="249">
        <v>0.93506493506493504</v>
      </c>
      <c r="K16" s="247">
        <v>72</v>
      </c>
      <c r="L16" s="247">
        <v>70</v>
      </c>
      <c r="M16" s="249">
        <v>0.97222222222222199</v>
      </c>
    </row>
    <row r="17" spans="1:13" s="1" customFormat="1" ht="30.75" customHeight="1">
      <c r="A17" s="393" t="s">
        <v>383</v>
      </c>
      <c r="B17" s="334" t="s">
        <v>153</v>
      </c>
      <c r="C17" s="246" t="s">
        <v>31</v>
      </c>
      <c r="D17" s="245" t="s">
        <v>86</v>
      </c>
      <c r="E17" s="247">
        <v>12</v>
      </c>
      <c r="F17" s="247">
        <v>12</v>
      </c>
      <c r="G17" s="247">
        <v>23</v>
      </c>
      <c r="H17" s="248">
        <v>1</v>
      </c>
      <c r="I17" s="247">
        <v>12</v>
      </c>
      <c r="J17" s="249">
        <v>1</v>
      </c>
      <c r="K17" s="247">
        <v>12</v>
      </c>
      <c r="L17" s="247">
        <v>10</v>
      </c>
      <c r="M17" s="249">
        <v>0.83333333333333304</v>
      </c>
    </row>
    <row r="18" spans="1:13" s="1" customFormat="1" ht="30.75" customHeight="1">
      <c r="A18" s="393" t="s">
        <v>383</v>
      </c>
      <c r="B18" s="334" t="s">
        <v>176</v>
      </c>
      <c r="C18" s="246" t="s">
        <v>35</v>
      </c>
      <c r="D18" s="245" t="s">
        <v>52</v>
      </c>
      <c r="E18" s="247">
        <v>30</v>
      </c>
      <c r="F18" s="247">
        <v>30</v>
      </c>
      <c r="G18" s="247">
        <v>65</v>
      </c>
      <c r="H18" s="248">
        <v>1</v>
      </c>
      <c r="I18" s="247">
        <v>29</v>
      </c>
      <c r="J18" s="249">
        <v>0.96666666666666701</v>
      </c>
      <c r="K18" s="247">
        <v>30</v>
      </c>
      <c r="L18" s="247">
        <v>28</v>
      </c>
      <c r="M18" s="249">
        <v>0.93333333333333302</v>
      </c>
    </row>
    <row r="19" spans="1:13" s="1" customFormat="1" ht="30.75" customHeight="1">
      <c r="A19" s="393" t="s">
        <v>383</v>
      </c>
      <c r="B19" s="334" t="s">
        <v>107</v>
      </c>
      <c r="C19" s="246" t="s">
        <v>31</v>
      </c>
      <c r="D19" s="245" t="s">
        <v>32</v>
      </c>
      <c r="E19" s="247">
        <v>16</v>
      </c>
      <c r="F19" s="247">
        <v>25</v>
      </c>
      <c r="G19" s="247">
        <v>42</v>
      </c>
      <c r="H19" s="248">
        <v>1.5625</v>
      </c>
      <c r="I19" s="247">
        <v>16</v>
      </c>
      <c r="J19" s="249">
        <v>0.64</v>
      </c>
      <c r="K19" s="247">
        <v>16</v>
      </c>
      <c r="L19" s="247">
        <v>15</v>
      </c>
      <c r="M19" s="249">
        <v>0.9375</v>
      </c>
    </row>
    <row r="20" spans="1:13" s="1" customFormat="1" ht="30.75" customHeight="1">
      <c r="A20" s="393" t="s">
        <v>384</v>
      </c>
      <c r="B20" s="334" t="s">
        <v>107</v>
      </c>
      <c r="C20" s="246" t="s">
        <v>31</v>
      </c>
      <c r="D20" s="245" t="s">
        <v>32</v>
      </c>
      <c r="E20" s="247">
        <v>8</v>
      </c>
      <c r="F20" s="247">
        <v>8</v>
      </c>
      <c r="G20" s="247">
        <v>17</v>
      </c>
      <c r="H20" s="248">
        <v>1</v>
      </c>
      <c r="I20" s="247">
        <v>8</v>
      </c>
      <c r="J20" s="249">
        <v>1</v>
      </c>
      <c r="K20" s="247">
        <v>8</v>
      </c>
      <c r="L20" s="247">
        <v>8</v>
      </c>
      <c r="M20" s="249">
        <v>1</v>
      </c>
    </row>
    <row r="21" spans="1:13" s="1" customFormat="1" ht="30.75" customHeight="1">
      <c r="A21" s="393" t="s">
        <v>385</v>
      </c>
      <c r="B21" s="334" t="s">
        <v>133</v>
      </c>
      <c r="C21" s="246" t="s">
        <v>35</v>
      </c>
      <c r="D21" s="245" t="s">
        <v>43</v>
      </c>
      <c r="E21" s="247">
        <v>13</v>
      </c>
      <c r="F21" s="247">
        <v>8</v>
      </c>
      <c r="G21" s="247">
        <v>13</v>
      </c>
      <c r="H21" s="248">
        <v>0.61538461538461497</v>
      </c>
      <c r="I21" s="247">
        <v>8</v>
      </c>
      <c r="J21" s="249">
        <v>1</v>
      </c>
      <c r="K21" s="247">
        <v>13</v>
      </c>
      <c r="L21" s="247">
        <v>13</v>
      </c>
      <c r="M21" s="249">
        <v>1</v>
      </c>
    </row>
    <row r="22" spans="1:13" s="1" customFormat="1" ht="30.75" customHeight="1">
      <c r="A22" s="393" t="s">
        <v>387</v>
      </c>
      <c r="B22" s="334" t="s">
        <v>138</v>
      </c>
      <c r="C22" s="246" t="s">
        <v>35</v>
      </c>
      <c r="D22" s="245" t="s">
        <v>67</v>
      </c>
      <c r="E22" s="247">
        <v>16</v>
      </c>
      <c r="F22" s="247">
        <v>19</v>
      </c>
      <c r="G22" s="247">
        <v>32</v>
      </c>
      <c r="H22" s="248">
        <v>1.1875</v>
      </c>
      <c r="I22" s="247">
        <v>16</v>
      </c>
      <c r="J22" s="249">
        <v>0.84210526315789502</v>
      </c>
      <c r="K22" s="247">
        <v>16</v>
      </c>
      <c r="L22" s="247">
        <v>16</v>
      </c>
      <c r="M22" s="249">
        <v>1</v>
      </c>
    </row>
    <row r="23" spans="1:13" s="1" customFormat="1" ht="30.75" customHeight="1">
      <c r="A23" s="393" t="s">
        <v>387</v>
      </c>
      <c r="B23" s="334" t="s">
        <v>92</v>
      </c>
      <c r="C23" s="246" t="s">
        <v>31</v>
      </c>
      <c r="D23" s="245" t="s">
        <v>41</v>
      </c>
      <c r="E23" s="247">
        <v>12</v>
      </c>
      <c r="F23" s="247">
        <v>13</v>
      </c>
      <c r="G23" s="247">
        <v>28</v>
      </c>
      <c r="H23" s="248">
        <v>1.0833333333333299</v>
      </c>
      <c r="I23" s="247">
        <v>11</v>
      </c>
      <c r="J23" s="249">
        <v>0.84615384615384603</v>
      </c>
      <c r="K23" s="247">
        <v>12</v>
      </c>
      <c r="L23" s="247">
        <v>12</v>
      </c>
      <c r="M23" s="249">
        <v>1</v>
      </c>
    </row>
    <row r="24" spans="1:13" s="1" customFormat="1" ht="30.75" customHeight="1">
      <c r="A24" s="393" t="s">
        <v>626</v>
      </c>
      <c r="B24" s="334" t="s">
        <v>82</v>
      </c>
      <c r="C24" s="246" t="s">
        <v>31</v>
      </c>
      <c r="D24" s="245" t="s">
        <v>83</v>
      </c>
      <c r="E24" s="247">
        <v>24</v>
      </c>
      <c r="F24" s="247">
        <v>21</v>
      </c>
      <c r="G24" s="247">
        <v>53</v>
      </c>
      <c r="H24" s="248">
        <v>0.875</v>
      </c>
      <c r="I24" s="247">
        <v>19</v>
      </c>
      <c r="J24" s="249">
        <v>0.90476190476190499</v>
      </c>
      <c r="K24" s="247">
        <v>24</v>
      </c>
      <c r="L24" s="247">
        <v>21</v>
      </c>
      <c r="M24" s="249">
        <v>0.875</v>
      </c>
    </row>
    <row r="25" spans="1:13" s="1" customFormat="1" ht="30.75" customHeight="1">
      <c r="A25" s="393" t="s">
        <v>626</v>
      </c>
      <c r="B25" s="334" t="s">
        <v>89</v>
      </c>
      <c r="C25" s="246" t="s">
        <v>31</v>
      </c>
      <c r="D25" s="245" t="s">
        <v>90</v>
      </c>
      <c r="E25" s="247">
        <v>15</v>
      </c>
      <c r="F25" s="247">
        <v>14</v>
      </c>
      <c r="G25" s="247">
        <v>52</v>
      </c>
      <c r="H25" s="248">
        <v>0.93333333333333302</v>
      </c>
      <c r="I25" s="247">
        <v>14</v>
      </c>
      <c r="J25" s="249">
        <v>1</v>
      </c>
      <c r="K25" s="247">
        <v>14</v>
      </c>
      <c r="L25" s="247">
        <v>12</v>
      </c>
      <c r="M25" s="249">
        <v>0.8</v>
      </c>
    </row>
    <row r="26" spans="1:13" s="1" customFormat="1" ht="30.75" customHeight="1">
      <c r="A26" s="393" t="s">
        <v>626</v>
      </c>
      <c r="B26" s="334" t="s">
        <v>51</v>
      </c>
      <c r="C26" s="246" t="s">
        <v>35</v>
      </c>
      <c r="D26" s="245" t="s">
        <v>52</v>
      </c>
      <c r="E26" s="247">
        <v>12</v>
      </c>
      <c r="F26" s="247">
        <v>17</v>
      </c>
      <c r="G26" s="247">
        <v>62</v>
      </c>
      <c r="H26" s="248">
        <v>1.4166666666666701</v>
      </c>
      <c r="I26" s="247">
        <v>11</v>
      </c>
      <c r="J26" s="249">
        <v>0.64705882352941202</v>
      </c>
      <c r="K26" s="247">
        <v>12</v>
      </c>
      <c r="L26" s="247">
        <v>12</v>
      </c>
      <c r="M26" s="249">
        <v>1</v>
      </c>
    </row>
    <row r="27" spans="1:13" s="1" customFormat="1" ht="30.75" customHeight="1">
      <c r="A27" s="393" t="s">
        <v>626</v>
      </c>
      <c r="B27" s="334" t="s">
        <v>142</v>
      </c>
      <c r="C27" s="246" t="s">
        <v>35</v>
      </c>
      <c r="D27" s="245" t="s">
        <v>36</v>
      </c>
      <c r="E27" s="247">
        <v>15</v>
      </c>
      <c r="F27" s="247">
        <v>29</v>
      </c>
      <c r="G27" s="247">
        <v>62</v>
      </c>
      <c r="H27" s="248">
        <v>1.93333333333333</v>
      </c>
      <c r="I27" s="247">
        <v>15</v>
      </c>
      <c r="J27" s="249">
        <v>0.51724137931034497</v>
      </c>
      <c r="K27" s="247">
        <v>15</v>
      </c>
      <c r="L27" s="247">
        <v>15</v>
      </c>
      <c r="M27" s="249">
        <v>1</v>
      </c>
    </row>
    <row r="28" spans="1:13" s="1" customFormat="1" ht="30.75" customHeight="1">
      <c r="A28" s="393" t="s">
        <v>388</v>
      </c>
      <c r="B28" s="334" t="s">
        <v>137</v>
      </c>
      <c r="C28" s="246" t="s">
        <v>31</v>
      </c>
      <c r="D28" s="245" t="s">
        <v>45</v>
      </c>
      <c r="E28" s="247">
        <v>7</v>
      </c>
      <c r="F28" s="247">
        <v>3</v>
      </c>
      <c r="G28" s="247">
        <v>21</v>
      </c>
      <c r="H28" s="248">
        <v>0.42857142857142899</v>
      </c>
      <c r="I28" s="247">
        <v>3</v>
      </c>
      <c r="J28" s="249">
        <v>1</v>
      </c>
      <c r="K28" s="247">
        <v>3</v>
      </c>
      <c r="L28" s="247">
        <v>2</v>
      </c>
      <c r="M28" s="249">
        <v>0.28571428571428598</v>
      </c>
    </row>
    <row r="29" spans="1:13" s="1" customFormat="1" ht="30.75" customHeight="1">
      <c r="A29" s="393" t="s">
        <v>390</v>
      </c>
      <c r="B29" s="334" t="s">
        <v>133</v>
      </c>
      <c r="C29" s="246" t="s">
        <v>35</v>
      </c>
      <c r="D29" s="245" t="s">
        <v>43</v>
      </c>
      <c r="E29" s="247">
        <v>30</v>
      </c>
      <c r="F29" s="247">
        <v>34</v>
      </c>
      <c r="G29" s="247">
        <v>38</v>
      </c>
      <c r="H29" s="248">
        <v>1.13333333333333</v>
      </c>
      <c r="I29" s="247">
        <v>27</v>
      </c>
      <c r="J29" s="249">
        <v>0.79411764705882404</v>
      </c>
      <c r="K29" s="247">
        <v>30</v>
      </c>
      <c r="L29" s="247">
        <v>29</v>
      </c>
      <c r="M29" s="249">
        <v>0.96666666666666701</v>
      </c>
    </row>
    <row r="30" spans="1:13" s="1" customFormat="1" ht="30.75" customHeight="1">
      <c r="A30" s="393" t="s">
        <v>390</v>
      </c>
      <c r="B30" s="334" t="s">
        <v>134</v>
      </c>
      <c r="C30" s="246" t="s">
        <v>31</v>
      </c>
      <c r="D30" s="245" t="s">
        <v>135</v>
      </c>
      <c r="E30" s="247">
        <v>30</v>
      </c>
      <c r="F30" s="247">
        <v>34</v>
      </c>
      <c r="G30" s="247">
        <v>38</v>
      </c>
      <c r="H30" s="248">
        <v>1.13333333333333</v>
      </c>
      <c r="I30" s="247">
        <v>30</v>
      </c>
      <c r="J30" s="249">
        <v>0.88235294117647101</v>
      </c>
      <c r="K30" s="247">
        <v>30</v>
      </c>
      <c r="L30" s="247">
        <v>30</v>
      </c>
      <c r="M30" s="249">
        <v>1</v>
      </c>
    </row>
    <row r="31" spans="1:13" s="1" customFormat="1" ht="30.75" customHeight="1">
      <c r="A31" s="393" t="s">
        <v>627</v>
      </c>
      <c r="B31" s="334" t="s">
        <v>140</v>
      </c>
      <c r="C31" s="246" t="s">
        <v>35</v>
      </c>
      <c r="D31" s="245" t="s">
        <v>72</v>
      </c>
      <c r="E31" s="247">
        <v>12</v>
      </c>
      <c r="F31" s="247">
        <v>6</v>
      </c>
      <c r="G31" s="247">
        <v>9</v>
      </c>
      <c r="H31" s="248">
        <v>0.5</v>
      </c>
      <c r="I31" s="247">
        <v>6</v>
      </c>
      <c r="J31" s="249">
        <v>1</v>
      </c>
      <c r="K31" s="247">
        <v>8</v>
      </c>
      <c r="L31" s="247">
        <v>6</v>
      </c>
      <c r="M31" s="249">
        <v>0.5</v>
      </c>
    </row>
    <row r="32" spans="1:13" s="1" customFormat="1" ht="30.75" customHeight="1">
      <c r="A32" s="393" t="s">
        <v>627</v>
      </c>
      <c r="B32" s="334" t="s">
        <v>152</v>
      </c>
      <c r="C32" s="246" t="s">
        <v>31</v>
      </c>
      <c r="D32" s="245" t="s">
        <v>32</v>
      </c>
      <c r="E32" s="247">
        <v>24</v>
      </c>
      <c r="F32" s="247">
        <v>20</v>
      </c>
      <c r="G32" s="247">
        <v>26</v>
      </c>
      <c r="H32" s="248">
        <v>0.83333333333333304</v>
      </c>
      <c r="I32" s="247">
        <v>20</v>
      </c>
      <c r="J32" s="249">
        <v>1</v>
      </c>
      <c r="K32" s="247">
        <v>21</v>
      </c>
      <c r="L32" s="247">
        <v>17</v>
      </c>
      <c r="M32" s="249">
        <v>0.70833333333333304</v>
      </c>
    </row>
    <row r="33" spans="1:13" s="1" customFormat="1" ht="30.75" customHeight="1">
      <c r="A33" s="393" t="s">
        <v>627</v>
      </c>
      <c r="B33" s="334" t="s">
        <v>138</v>
      </c>
      <c r="C33" s="246" t="s">
        <v>35</v>
      </c>
      <c r="D33" s="245" t="s">
        <v>67</v>
      </c>
      <c r="E33" s="247">
        <v>10</v>
      </c>
      <c r="F33" s="247">
        <v>7</v>
      </c>
      <c r="G33" s="247">
        <v>8</v>
      </c>
      <c r="H33" s="248">
        <v>0.7</v>
      </c>
      <c r="I33" s="247">
        <v>7</v>
      </c>
      <c r="J33" s="249">
        <v>1</v>
      </c>
      <c r="K33" s="247">
        <v>7</v>
      </c>
      <c r="L33" s="247">
        <v>7</v>
      </c>
      <c r="M33" s="249">
        <v>0.7</v>
      </c>
    </row>
    <row r="34" spans="1:13" s="1" customFormat="1" ht="30.75" customHeight="1">
      <c r="A34" s="393" t="s">
        <v>627</v>
      </c>
      <c r="B34" s="334" t="s">
        <v>89</v>
      </c>
      <c r="C34" s="246" t="s">
        <v>31</v>
      </c>
      <c r="D34" s="245" t="s">
        <v>90</v>
      </c>
      <c r="E34" s="247">
        <v>30</v>
      </c>
      <c r="F34" s="247">
        <v>30</v>
      </c>
      <c r="G34" s="247">
        <v>39</v>
      </c>
      <c r="H34" s="248">
        <v>1</v>
      </c>
      <c r="I34" s="247">
        <v>29</v>
      </c>
      <c r="J34" s="249">
        <v>0.96666666666666701</v>
      </c>
      <c r="K34" s="247">
        <v>30</v>
      </c>
      <c r="L34" s="247">
        <v>27</v>
      </c>
      <c r="M34" s="249">
        <v>0.9</v>
      </c>
    </row>
    <row r="35" spans="1:13" s="1" customFormat="1" ht="30.75" customHeight="1">
      <c r="A35" s="393" t="s">
        <v>627</v>
      </c>
      <c r="B35" s="334" t="s">
        <v>92</v>
      </c>
      <c r="C35" s="246" t="s">
        <v>31</v>
      </c>
      <c r="D35" s="245" t="s">
        <v>41</v>
      </c>
      <c r="E35" s="247">
        <v>36</v>
      </c>
      <c r="F35" s="247">
        <v>30</v>
      </c>
      <c r="G35" s="247">
        <v>37</v>
      </c>
      <c r="H35" s="248">
        <v>0.83333333333333304</v>
      </c>
      <c r="I35" s="247">
        <v>30</v>
      </c>
      <c r="J35" s="249">
        <v>1</v>
      </c>
      <c r="K35" s="247">
        <v>35</v>
      </c>
      <c r="L35" s="247">
        <v>30</v>
      </c>
      <c r="M35" s="249">
        <v>0.83333333333333304</v>
      </c>
    </row>
    <row r="36" spans="1:13" s="1" customFormat="1" ht="30.75" customHeight="1">
      <c r="A36" s="393" t="s">
        <v>628</v>
      </c>
      <c r="B36" s="334" t="s">
        <v>152</v>
      </c>
      <c r="C36" s="246" t="s">
        <v>31</v>
      </c>
      <c r="D36" s="245" t="s">
        <v>32</v>
      </c>
      <c r="E36" s="247">
        <v>24</v>
      </c>
      <c r="F36" s="247">
        <v>17</v>
      </c>
      <c r="G36" s="247">
        <v>94</v>
      </c>
      <c r="H36" s="248">
        <v>0.70833333333333304</v>
      </c>
      <c r="I36" s="247">
        <v>17</v>
      </c>
      <c r="J36" s="249">
        <v>1</v>
      </c>
      <c r="K36" s="247">
        <v>19</v>
      </c>
      <c r="L36" s="247">
        <v>17</v>
      </c>
      <c r="M36" s="249">
        <v>0.70833333333333304</v>
      </c>
    </row>
    <row r="37" spans="1:13" s="1" customFormat="1" ht="30.75" customHeight="1">
      <c r="A37" s="393" t="s">
        <v>628</v>
      </c>
      <c r="B37" s="334" t="s">
        <v>56</v>
      </c>
      <c r="C37" s="246" t="s">
        <v>35</v>
      </c>
      <c r="D37" s="245" t="s">
        <v>43</v>
      </c>
      <c r="E37" s="247">
        <v>15</v>
      </c>
      <c r="F37" s="247">
        <v>13</v>
      </c>
      <c r="G37" s="247">
        <v>21</v>
      </c>
      <c r="H37" s="248">
        <v>0.86666666666666703</v>
      </c>
      <c r="I37" s="247">
        <v>13</v>
      </c>
      <c r="J37" s="249">
        <v>1</v>
      </c>
      <c r="K37" s="247">
        <v>15</v>
      </c>
      <c r="L37" s="247">
        <v>14</v>
      </c>
      <c r="M37" s="249">
        <v>0.93333333333333302</v>
      </c>
    </row>
    <row r="38" spans="1:13" s="1" customFormat="1" ht="30.75" customHeight="1">
      <c r="A38" s="393" t="s">
        <v>628</v>
      </c>
      <c r="B38" s="334" t="s">
        <v>89</v>
      </c>
      <c r="C38" s="246" t="s">
        <v>31</v>
      </c>
      <c r="D38" s="245" t="s">
        <v>90</v>
      </c>
      <c r="E38" s="247">
        <v>15</v>
      </c>
      <c r="F38" s="247">
        <v>11</v>
      </c>
      <c r="G38" s="247">
        <v>46</v>
      </c>
      <c r="H38" s="248">
        <v>0.73333333333333295</v>
      </c>
      <c r="I38" s="247">
        <v>11</v>
      </c>
      <c r="J38" s="249">
        <v>1</v>
      </c>
      <c r="K38" s="247">
        <v>12</v>
      </c>
      <c r="L38" s="247">
        <v>12</v>
      </c>
      <c r="M38" s="249">
        <v>0.8</v>
      </c>
    </row>
    <row r="39" spans="1:13" s="1" customFormat="1" ht="30.75" customHeight="1">
      <c r="A39" s="393" t="s">
        <v>628</v>
      </c>
      <c r="B39" s="334" t="s">
        <v>51</v>
      </c>
      <c r="C39" s="246" t="s">
        <v>35</v>
      </c>
      <c r="D39" s="245" t="s">
        <v>52</v>
      </c>
      <c r="E39" s="247">
        <v>12</v>
      </c>
      <c r="F39" s="247">
        <v>8</v>
      </c>
      <c r="G39" s="247">
        <v>60</v>
      </c>
      <c r="H39" s="248">
        <v>0.66666666666666696</v>
      </c>
      <c r="I39" s="247">
        <v>8</v>
      </c>
      <c r="J39" s="249">
        <v>1</v>
      </c>
      <c r="K39" s="247">
        <v>11</v>
      </c>
      <c r="L39" s="247">
        <v>10</v>
      </c>
      <c r="M39" s="249">
        <v>0.83333333333333304</v>
      </c>
    </row>
    <row r="40" spans="1:13" s="1" customFormat="1" ht="30.75" customHeight="1">
      <c r="A40" s="393" t="s">
        <v>391</v>
      </c>
      <c r="B40" s="334" t="s">
        <v>141</v>
      </c>
      <c r="C40" s="246" t="s">
        <v>31</v>
      </c>
      <c r="D40" s="245" t="s">
        <v>65</v>
      </c>
      <c r="E40" s="247">
        <v>10</v>
      </c>
      <c r="F40" s="247">
        <v>5</v>
      </c>
      <c r="G40" s="247">
        <v>7</v>
      </c>
      <c r="H40" s="248">
        <v>0.5</v>
      </c>
      <c r="I40" s="247">
        <v>5</v>
      </c>
      <c r="J40" s="249">
        <v>1</v>
      </c>
      <c r="K40" s="247">
        <v>6</v>
      </c>
      <c r="L40" s="247">
        <v>6</v>
      </c>
      <c r="M40" s="249">
        <v>0.6</v>
      </c>
    </row>
    <row r="41" spans="1:13" s="1" customFormat="1" ht="30.75" customHeight="1">
      <c r="A41" s="393" t="s">
        <v>392</v>
      </c>
      <c r="B41" s="334" t="s">
        <v>152</v>
      </c>
      <c r="C41" s="246" t="s">
        <v>31</v>
      </c>
      <c r="D41" s="245" t="s">
        <v>32</v>
      </c>
      <c r="E41" s="247">
        <v>30</v>
      </c>
      <c r="F41" s="247">
        <v>36</v>
      </c>
      <c r="G41" s="247">
        <v>50</v>
      </c>
      <c r="H41" s="248">
        <v>1.2</v>
      </c>
      <c r="I41" s="247">
        <v>28</v>
      </c>
      <c r="J41" s="249">
        <v>0.77777777777777801</v>
      </c>
      <c r="K41" s="247">
        <v>30</v>
      </c>
      <c r="L41" s="247">
        <v>30</v>
      </c>
      <c r="M41" s="249">
        <v>1</v>
      </c>
    </row>
    <row r="42" spans="1:13" s="1" customFormat="1" ht="30.75" customHeight="1">
      <c r="A42" s="393" t="s">
        <v>392</v>
      </c>
      <c r="B42" s="334" t="s">
        <v>153</v>
      </c>
      <c r="C42" s="246" t="s">
        <v>31</v>
      </c>
      <c r="D42" s="245" t="s">
        <v>86</v>
      </c>
      <c r="E42" s="247">
        <v>30</v>
      </c>
      <c r="F42" s="247">
        <v>31</v>
      </c>
      <c r="G42" s="247">
        <v>45</v>
      </c>
      <c r="H42" s="248">
        <v>1.0333333333333301</v>
      </c>
      <c r="I42" s="247">
        <v>27</v>
      </c>
      <c r="J42" s="249">
        <v>0.87096774193548399</v>
      </c>
      <c r="K42" s="247">
        <v>30</v>
      </c>
      <c r="L42" s="247">
        <v>26</v>
      </c>
      <c r="M42" s="249">
        <v>0.86666666666666703</v>
      </c>
    </row>
    <row r="43" spans="1:13" s="1" customFormat="1" ht="30.75" customHeight="1">
      <c r="A43" s="393" t="s">
        <v>392</v>
      </c>
      <c r="B43" s="334" t="s">
        <v>138</v>
      </c>
      <c r="C43" s="246" t="s">
        <v>35</v>
      </c>
      <c r="D43" s="245" t="s">
        <v>67</v>
      </c>
      <c r="E43" s="247">
        <v>20</v>
      </c>
      <c r="F43" s="247">
        <v>24</v>
      </c>
      <c r="G43" s="247">
        <v>37</v>
      </c>
      <c r="H43" s="248">
        <v>1.2</v>
      </c>
      <c r="I43" s="247">
        <v>20</v>
      </c>
      <c r="J43" s="249">
        <v>0.83333333333333304</v>
      </c>
      <c r="K43" s="247">
        <v>20</v>
      </c>
      <c r="L43" s="247">
        <v>19</v>
      </c>
      <c r="M43" s="249">
        <v>0.95</v>
      </c>
    </row>
    <row r="44" spans="1:13" s="1" customFormat="1" ht="30.75" customHeight="1">
      <c r="A44" s="393" t="s">
        <v>392</v>
      </c>
      <c r="B44" s="334" t="s">
        <v>88</v>
      </c>
      <c r="C44" s="246" t="s">
        <v>35</v>
      </c>
      <c r="D44" s="245" t="s">
        <v>36</v>
      </c>
      <c r="E44" s="247">
        <v>64</v>
      </c>
      <c r="F44" s="247">
        <v>69</v>
      </c>
      <c r="G44" s="247">
        <v>79</v>
      </c>
      <c r="H44" s="248">
        <v>1.078125</v>
      </c>
      <c r="I44" s="247">
        <v>61</v>
      </c>
      <c r="J44" s="249">
        <v>0.88405797101449302</v>
      </c>
      <c r="K44" s="247">
        <v>64</v>
      </c>
      <c r="L44" s="247">
        <v>64</v>
      </c>
      <c r="M44" s="249">
        <v>1</v>
      </c>
    </row>
    <row r="45" spans="1:13" s="1" customFormat="1" ht="30.75" customHeight="1">
      <c r="A45" s="393" t="s">
        <v>393</v>
      </c>
      <c r="B45" s="334" t="s">
        <v>141</v>
      </c>
      <c r="C45" s="246" t="s">
        <v>31</v>
      </c>
      <c r="D45" s="245" t="s">
        <v>65</v>
      </c>
      <c r="E45" s="247">
        <v>20</v>
      </c>
      <c r="F45" s="247">
        <v>8</v>
      </c>
      <c r="G45" s="247">
        <v>14</v>
      </c>
      <c r="H45" s="248">
        <v>0.4</v>
      </c>
      <c r="I45" s="247">
        <v>8</v>
      </c>
      <c r="J45" s="249">
        <v>1</v>
      </c>
      <c r="K45" s="247">
        <v>13</v>
      </c>
      <c r="L45" s="247">
        <v>13</v>
      </c>
      <c r="M45" s="249">
        <v>0.65</v>
      </c>
    </row>
    <row r="46" spans="1:13" s="1" customFormat="1" ht="30.75" customHeight="1">
      <c r="A46" s="393" t="s">
        <v>393</v>
      </c>
      <c r="B46" s="334" t="s">
        <v>134</v>
      </c>
      <c r="C46" s="246" t="s">
        <v>31</v>
      </c>
      <c r="D46" s="245" t="s">
        <v>135</v>
      </c>
      <c r="E46" s="247">
        <v>20</v>
      </c>
      <c r="F46" s="247">
        <v>12</v>
      </c>
      <c r="G46" s="247">
        <v>15</v>
      </c>
      <c r="H46" s="248">
        <v>0.6</v>
      </c>
      <c r="I46" s="247">
        <v>12</v>
      </c>
      <c r="J46" s="249">
        <v>1</v>
      </c>
      <c r="K46" s="247">
        <v>14</v>
      </c>
      <c r="L46" s="247">
        <v>13</v>
      </c>
      <c r="M46" s="249">
        <v>0.65</v>
      </c>
    </row>
    <row r="47" spans="1:13" s="1" customFormat="1" ht="30.75" customHeight="1">
      <c r="A47" s="393" t="s">
        <v>394</v>
      </c>
      <c r="B47" s="334" t="s">
        <v>152</v>
      </c>
      <c r="C47" s="246" t="s">
        <v>31</v>
      </c>
      <c r="D47" s="245" t="s">
        <v>32</v>
      </c>
      <c r="E47" s="247">
        <v>10</v>
      </c>
      <c r="F47" s="247">
        <v>12</v>
      </c>
      <c r="G47" s="247">
        <v>37</v>
      </c>
      <c r="H47" s="248">
        <v>1.2</v>
      </c>
      <c r="I47" s="247">
        <v>9</v>
      </c>
      <c r="J47" s="249">
        <v>0.75</v>
      </c>
      <c r="K47" s="247">
        <v>10</v>
      </c>
      <c r="L47" s="247">
        <v>9</v>
      </c>
      <c r="M47" s="249">
        <v>0.9</v>
      </c>
    </row>
    <row r="48" spans="1:13" s="1" customFormat="1" ht="30.75" customHeight="1">
      <c r="A48" s="393" t="s">
        <v>394</v>
      </c>
      <c r="B48" s="334" t="s">
        <v>153</v>
      </c>
      <c r="C48" s="246" t="s">
        <v>31</v>
      </c>
      <c r="D48" s="245" t="s">
        <v>86</v>
      </c>
      <c r="E48" s="247">
        <v>10</v>
      </c>
      <c r="F48" s="247">
        <v>11</v>
      </c>
      <c r="G48" s="247">
        <v>38</v>
      </c>
      <c r="H48" s="248">
        <v>1.1000000000000001</v>
      </c>
      <c r="I48" s="247">
        <v>10</v>
      </c>
      <c r="J48" s="249">
        <v>0.90909090909090895</v>
      </c>
      <c r="K48" s="247">
        <v>10</v>
      </c>
      <c r="L48" s="247">
        <v>9</v>
      </c>
      <c r="M48" s="249">
        <v>0.9</v>
      </c>
    </row>
    <row r="49" spans="1:13" s="1" customFormat="1" ht="30.75" customHeight="1">
      <c r="A49" s="393" t="s">
        <v>394</v>
      </c>
      <c r="B49" s="334" t="s">
        <v>138</v>
      </c>
      <c r="C49" s="246" t="s">
        <v>35</v>
      </c>
      <c r="D49" s="245" t="s">
        <v>67</v>
      </c>
      <c r="E49" s="247">
        <v>20</v>
      </c>
      <c r="F49" s="247">
        <v>14</v>
      </c>
      <c r="G49" s="247">
        <v>33</v>
      </c>
      <c r="H49" s="248">
        <v>0.7</v>
      </c>
      <c r="I49" s="247">
        <v>14</v>
      </c>
      <c r="J49" s="249">
        <v>1</v>
      </c>
      <c r="K49" s="247">
        <v>14</v>
      </c>
      <c r="L49" s="247">
        <v>13</v>
      </c>
      <c r="M49" s="249">
        <v>0.65</v>
      </c>
    </row>
    <row r="50" spans="1:13" s="1" customFormat="1" ht="30.75" customHeight="1">
      <c r="A50" s="393" t="s">
        <v>395</v>
      </c>
      <c r="B50" s="334" t="s">
        <v>142</v>
      </c>
      <c r="C50" s="246" t="s">
        <v>35</v>
      </c>
      <c r="D50" s="245" t="s">
        <v>36</v>
      </c>
      <c r="E50" s="247">
        <v>15</v>
      </c>
      <c r="F50" s="247">
        <v>14</v>
      </c>
      <c r="G50" s="247">
        <v>38</v>
      </c>
      <c r="H50" s="248">
        <v>0.93333333333333302</v>
      </c>
      <c r="I50" s="247">
        <v>9</v>
      </c>
      <c r="J50" s="249">
        <v>0.64285714285714302</v>
      </c>
      <c r="K50" s="247">
        <v>15</v>
      </c>
      <c r="L50" s="247">
        <v>15</v>
      </c>
      <c r="M50" s="249">
        <v>1</v>
      </c>
    </row>
    <row r="51" spans="1:13" s="1" customFormat="1" ht="30.75" customHeight="1">
      <c r="A51" s="393" t="s">
        <v>629</v>
      </c>
      <c r="B51" s="334" t="s">
        <v>607</v>
      </c>
      <c r="C51" s="246" t="s">
        <v>35</v>
      </c>
      <c r="D51" s="245" t="s">
        <v>36</v>
      </c>
      <c r="E51" s="247">
        <v>12</v>
      </c>
      <c r="F51" s="247">
        <v>13</v>
      </c>
      <c r="G51" s="247">
        <v>14</v>
      </c>
      <c r="H51" s="248">
        <v>1.0833333333333299</v>
      </c>
      <c r="I51" s="247">
        <v>11</v>
      </c>
      <c r="J51" s="249">
        <v>0.84615384615384603</v>
      </c>
      <c r="K51" s="247">
        <v>12</v>
      </c>
      <c r="L51" s="247">
        <v>12</v>
      </c>
      <c r="M51" s="249">
        <v>1</v>
      </c>
    </row>
    <row r="52" spans="1:13" s="1" customFormat="1" ht="30.75" customHeight="1">
      <c r="A52" s="393" t="s">
        <v>630</v>
      </c>
      <c r="B52" s="334" t="s">
        <v>140</v>
      </c>
      <c r="C52" s="246" t="s">
        <v>35</v>
      </c>
      <c r="D52" s="245" t="s">
        <v>72</v>
      </c>
      <c r="E52" s="247">
        <v>12</v>
      </c>
      <c r="F52" s="247">
        <v>21</v>
      </c>
      <c r="G52" s="247">
        <v>65</v>
      </c>
      <c r="H52" s="248">
        <v>1.75</v>
      </c>
      <c r="I52" s="247">
        <v>12</v>
      </c>
      <c r="J52" s="249">
        <v>0.57142857142857095</v>
      </c>
      <c r="K52" s="247">
        <v>12</v>
      </c>
      <c r="L52" s="247">
        <v>12</v>
      </c>
      <c r="M52" s="249">
        <v>1</v>
      </c>
    </row>
    <row r="53" spans="1:13" s="1" customFormat="1" ht="30.75" customHeight="1">
      <c r="A53" s="393" t="s">
        <v>630</v>
      </c>
      <c r="B53" s="334" t="s">
        <v>137</v>
      </c>
      <c r="C53" s="246" t="s">
        <v>31</v>
      </c>
      <c r="D53" s="245" t="s">
        <v>45</v>
      </c>
      <c r="E53" s="247">
        <v>15</v>
      </c>
      <c r="F53" s="247">
        <v>9</v>
      </c>
      <c r="G53" s="247">
        <v>38</v>
      </c>
      <c r="H53" s="248">
        <v>0.6</v>
      </c>
      <c r="I53" s="247">
        <v>9</v>
      </c>
      <c r="J53" s="249">
        <v>1</v>
      </c>
      <c r="K53" s="247">
        <v>10</v>
      </c>
      <c r="L53" s="247">
        <v>10</v>
      </c>
      <c r="M53" s="249">
        <v>0.66666666666666696</v>
      </c>
    </row>
    <row r="54" spans="1:13" s="1" customFormat="1" ht="30.75" customHeight="1">
      <c r="A54" s="393" t="s">
        <v>630</v>
      </c>
      <c r="B54" s="334" t="s">
        <v>142</v>
      </c>
      <c r="C54" s="246" t="s">
        <v>35</v>
      </c>
      <c r="D54" s="245" t="s">
        <v>36</v>
      </c>
      <c r="E54" s="247">
        <v>15</v>
      </c>
      <c r="F54" s="247">
        <v>11</v>
      </c>
      <c r="G54" s="247">
        <v>55</v>
      </c>
      <c r="H54" s="248">
        <v>0.73333333333333295</v>
      </c>
      <c r="I54" s="247">
        <v>9</v>
      </c>
      <c r="J54" s="249">
        <v>0.81818181818181801</v>
      </c>
      <c r="K54" s="247">
        <v>15</v>
      </c>
      <c r="L54" s="247">
        <v>11</v>
      </c>
      <c r="M54" s="249">
        <v>0.73333333333333295</v>
      </c>
    </row>
    <row r="55" spans="1:13" s="1" customFormat="1" ht="30.75" customHeight="1">
      <c r="A55" s="393" t="s">
        <v>396</v>
      </c>
      <c r="B55" s="334" t="s">
        <v>134</v>
      </c>
      <c r="C55" s="246" t="s">
        <v>31</v>
      </c>
      <c r="D55" s="245" t="s">
        <v>135</v>
      </c>
      <c r="E55" s="247">
        <v>30</v>
      </c>
      <c r="F55" s="247">
        <v>33</v>
      </c>
      <c r="G55" s="247">
        <v>36</v>
      </c>
      <c r="H55" s="248">
        <v>1.1000000000000001</v>
      </c>
      <c r="I55" s="247">
        <v>30</v>
      </c>
      <c r="J55" s="249">
        <v>0.90909090909090895</v>
      </c>
      <c r="K55" s="247">
        <v>30</v>
      </c>
      <c r="L55" s="247">
        <v>29</v>
      </c>
      <c r="M55" s="249">
        <v>0.96666666666666701</v>
      </c>
    </row>
    <row r="56" spans="1:13" s="1" customFormat="1" ht="30.75" customHeight="1">
      <c r="A56" s="393" t="s">
        <v>396</v>
      </c>
      <c r="B56" s="334" t="s">
        <v>148</v>
      </c>
      <c r="C56" s="246" t="s">
        <v>35</v>
      </c>
      <c r="D56" s="245" t="s">
        <v>72</v>
      </c>
      <c r="E56" s="247">
        <v>45</v>
      </c>
      <c r="F56" s="247">
        <v>41</v>
      </c>
      <c r="G56" s="247">
        <v>51</v>
      </c>
      <c r="H56" s="248">
        <v>0.91111111111111098</v>
      </c>
      <c r="I56" s="247">
        <v>38</v>
      </c>
      <c r="J56" s="249">
        <v>0.92682926829268297</v>
      </c>
      <c r="K56" s="247">
        <v>42</v>
      </c>
      <c r="L56" s="247">
        <v>35</v>
      </c>
      <c r="M56" s="249">
        <v>0.77777777777777801</v>
      </c>
    </row>
    <row r="57" spans="1:13" s="1" customFormat="1" ht="30.75" customHeight="1">
      <c r="A57" s="393" t="s">
        <v>396</v>
      </c>
      <c r="B57" s="334" t="s">
        <v>149</v>
      </c>
      <c r="C57" s="246" t="s">
        <v>35</v>
      </c>
      <c r="D57" s="245" t="s">
        <v>36</v>
      </c>
      <c r="E57" s="247">
        <v>15</v>
      </c>
      <c r="F57" s="247">
        <v>16</v>
      </c>
      <c r="G57" s="247">
        <v>19</v>
      </c>
      <c r="H57" s="248">
        <v>1.06666666666667</v>
      </c>
      <c r="I57" s="247">
        <v>13</v>
      </c>
      <c r="J57" s="249">
        <v>0.8125</v>
      </c>
      <c r="K57" s="247">
        <v>15</v>
      </c>
      <c r="L57" s="247">
        <v>14</v>
      </c>
      <c r="M57" s="249">
        <v>0.93333333333333302</v>
      </c>
    </row>
    <row r="58" spans="1:13" s="1" customFormat="1" ht="30.75" customHeight="1">
      <c r="A58" s="393" t="s">
        <v>397</v>
      </c>
      <c r="B58" s="334" t="s">
        <v>607</v>
      </c>
      <c r="C58" s="246" t="s">
        <v>35</v>
      </c>
      <c r="D58" s="245" t="s">
        <v>36</v>
      </c>
      <c r="E58" s="247">
        <v>12</v>
      </c>
      <c r="F58" s="247">
        <v>13</v>
      </c>
      <c r="G58" s="247">
        <v>14</v>
      </c>
      <c r="H58" s="248">
        <v>1.0833333333333299</v>
      </c>
      <c r="I58" s="247">
        <v>11</v>
      </c>
      <c r="J58" s="249">
        <v>0.84615384615384603</v>
      </c>
      <c r="K58" s="247">
        <v>12</v>
      </c>
      <c r="L58" s="247">
        <v>10</v>
      </c>
      <c r="M58" s="249">
        <v>0.83333333333333304</v>
      </c>
    </row>
    <row r="59" spans="1:13" s="1" customFormat="1" ht="30.75" customHeight="1">
      <c r="A59" s="393" t="s">
        <v>398</v>
      </c>
      <c r="B59" s="334" t="s">
        <v>140</v>
      </c>
      <c r="C59" s="246" t="s">
        <v>35</v>
      </c>
      <c r="D59" s="245" t="s">
        <v>72</v>
      </c>
      <c r="E59" s="247">
        <v>24</v>
      </c>
      <c r="F59" s="247">
        <v>29</v>
      </c>
      <c r="G59" s="247">
        <v>70</v>
      </c>
      <c r="H59" s="248">
        <v>1.2083333333333299</v>
      </c>
      <c r="I59" s="247">
        <v>20</v>
      </c>
      <c r="J59" s="249">
        <v>0.68965517241379304</v>
      </c>
      <c r="K59" s="247">
        <v>24</v>
      </c>
      <c r="L59" s="247">
        <v>23</v>
      </c>
      <c r="M59" s="249">
        <v>0.95833333333333304</v>
      </c>
    </row>
    <row r="60" spans="1:13" s="1" customFormat="1" ht="30.75" customHeight="1">
      <c r="A60" s="393" t="s">
        <v>398</v>
      </c>
      <c r="B60" s="334" t="s">
        <v>47</v>
      </c>
      <c r="C60" s="246" t="s">
        <v>31</v>
      </c>
      <c r="D60" s="245" t="s">
        <v>45</v>
      </c>
      <c r="E60" s="247">
        <v>24</v>
      </c>
      <c r="F60" s="247">
        <v>35</v>
      </c>
      <c r="G60" s="247">
        <v>68</v>
      </c>
      <c r="H60" s="248">
        <v>1.4583333333333299</v>
      </c>
      <c r="I60" s="247">
        <v>23</v>
      </c>
      <c r="J60" s="249">
        <v>0.65714285714285703</v>
      </c>
      <c r="K60" s="247">
        <v>24</v>
      </c>
      <c r="L60" s="247">
        <v>24</v>
      </c>
      <c r="M60" s="249">
        <v>1</v>
      </c>
    </row>
    <row r="61" spans="1:13" s="1" customFormat="1" ht="30.75" customHeight="1">
      <c r="A61" s="393" t="s">
        <v>398</v>
      </c>
      <c r="B61" s="334" t="s">
        <v>74</v>
      </c>
      <c r="C61" s="246" t="s">
        <v>35</v>
      </c>
      <c r="D61" s="245" t="s">
        <v>75</v>
      </c>
      <c r="E61" s="247">
        <v>16</v>
      </c>
      <c r="F61" s="247">
        <v>8</v>
      </c>
      <c r="G61" s="247">
        <v>10</v>
      </c>
      <c r="H61" s="248">
        <v>0.5</v>
      </c>
      <c r="I61" s="247">
        <v>8</v>
      </c>
      <c r="J61" s="249">
        <v>1</v>
      </c>
      <c r="K61" s="247">
        <v>9</v>
      </c>
      <c r="L61" s="247">
        <v>8</v>
      </c>
      <c r="M61" s="249">
        <v>0.5</v>
      </c>
    </row>
    <row r="62" spans="1:13" s="1" customFormat="1" ht="30.75" customHeight="1">
      <c r="A62" s="393" t="s">
        <v>398</v>
      </c>
      <c r="B62" s="334" t="s">
        <v>82</v>
      </c>
      <c r="C62" s="246" t="s">
        <v>31</v>
      </c>
      <c r="D62" s="245" t="s">
        <v>83</v>
      </c>
      <c r="E62" s="247">
        <v>24</v>
      </c>
      <c r="F62" s="247">
        <v>30</v>
      </c>
      <c r="G62" s="247">
        <v>53</v>
      </c>
      <c r="H62" s="248">
        <v>1.25</v>
      </c>
      <c r="I62" s="247">
        <v>24</v>
      </c>
      <c r="J62" s="249">
        <v>0.8</v>
      </c>
      <c r="K62" s="247">
        <v>24</v>
      </c>
      <c r="L62" s="247">
        <v>24</v>
      </c>
      <c r="M62" s="249">
        <v>1</v>
      </c>
    </row>
    <row r="63" spans="1:13" s="1" customFormat="1" ht="30.75" customHeight="1">
      <c r="A63" s="393" t="s">
        <v>398</v>
      </c>
      <c r="B63" s="334" t="s">
        <v>141</v>
      </c>
      <c r="C63" s="246" t="s">
        <v>31</v>
      </c>
      <c r="D63" s="245" t="s">
        <v>65</v>
      </c>
      <c r="E63" s="247">
        <v>30</v>
      </c>
      <c r="F63" s="247">
        <v>17</v>
      </c>
      <c r="G63" s="247">
        <v>26</v>
      </c>
      <c r="H63" s="248">
        <v>0.56666666666666698</v>
      </c>
      <c r="I63" s="247">
        <v>17</v>
      </c>
      <c r="J63" s="249">
        <v>1</v>
      </c>
      <c r="K63" s="247">
        <v>18</v>
      </c>
      <c r="L63" s="247">
        <v>14</v>
      </c>
      <c r="M63" s="249">
        <v>0.46666666666666701</v>
      </c>
    </row>
    <row r="64" spans="1:13" s="1" customFormat="1" ht="30.75" customHeight="1">
      <c r="A64" s="393" t="s">
        <v>398</v>
      </c>
      <c r="B64" s="334" t="s">
        <v>152</v>
      </c>
      <c r="C64" s="246" t="s">
        <v>31</v>
      </c>
      <c r="D64" s="245" t="s">
        <v>32</v>
      </c>
      <c r="E64" s="247">
        <v>45</v>
      </c>
      <c r="F64" s="247">
        <v>44</v>
      </c>
      <c r="G64" s="247">
        <v>128</v>
      </c>
      <c r="H64" s="248">
        <v>0.97777777777777797</v>
      </c>
      <c r="I64" s="247">
        <v>41</v>
      </c>
      <c r="J64" s="249">
        <v>0.93181818181818199</v>
      </c>
      <c r="K64" s="247">
        <v>45</v>
      </c>
      <c r="L64" s="247">
        <v>40</v>
      </c>
      <c r="M64" s="249">
        <v>0.88888888888888895</v>
      </c>
    </row>
    <row r="65" spans="1:13" s="1" customFormat="1" ht="30.75" customHeight="1">
      <c r="A65" s="393" t="s">
        <v>398</v>
      </c>
      <c r="B65" s="334" t="s">
        <v>137</v>
      </c>
      <c r="C65" s="246" t="s">
        <v>31</v>
      </c>
      <c r="D65" s="245" t="s">
        <v>45</v>
      </c>
      <c r="E65" s="247">
        <v>24</v>
      </c>
      <c r="F65" s="247">
        <v>19</v>
      </c>
      <c r="G65" s="247">
        <v>44</v>
      </c>
      <c r="H65" s="248">
        <v>0.79166666666666696</v>
      </c>
      <c r="I65" s="247">
        <v>18</v>
      </c>
      <c r="J65" s="249">
        <v>0.94736842105263197</v>
      </c>
      <c r="K65" s="247">
        <v>24</v>
      </c>
      <c r="L65" s="247">
        <v>22</v>
      </c>
      <c r="M65" s="249">
        <v>0.91666666666666696</v>
      </c>
    </row>
    <row r="66" spans="1:13" s="1" customFormat="1" ht="30.75" customHeight="1">
      <c r="A66" s="393" t="s">
        <v>398</v>
      </c>
      <c r="B66" s="334" t="s">
        <v>133</v>
      </c>
      <c r="C66" s="246" t="s">
        <v>35</v>
      </c>
      <c r="D66" s="245" t="s">
        <v>43</v>
      </c>
      <c r="E66" s="247">
        <v>45</v>
      </c>
      <c r="F66" s="247">
        <v>30</v>
      </c>
      <c r="G66" s="247">
        <v>78</v>
      </c>
      <c r="H66" s="248">
        <v>0.66666666666666696</v>
      </c>
      <c r="I66" s="247">
        <v>29</v>
      </c>
      <c r="J66" s="249">
        <v>0.96666666666666701</v>
      </c>
      <c r="K66" s="247">
        <v>45</v>
      </c>
      <c r="L66" s="247">
        <v>38</v>
      </c>
      <c r="M66" s="249">
        <v>0.844444444444444</v>
      </c>
    </row>
    <row r="67" spans="1:13" s="1" customFormat="1" ht="30.75" customHeight="1">
      <c r="A67" s="393" t="s">
        <v>398</v>
      </c>
      <c r="B67" s="334" t="s">
        <v>138</v>
      </c>
      <c r="C67" s="246" t="s">
        <v>35</v>
      </c>
      <c r="D67" s="245" t="s">
        <v>67</v>
      </c>
      <c r="E67" s="247">
        <v>35</v>
      </c>
      <c r="F67" s="247">
        <v>27</v>
      </c>
      <c r="G67" s="247">
        <v>33</v>
      </c>
      <c r="H67" s="248">
        <v>0.77142857142857202</v>
      </c>
      <c r="I67" s="247">
        <v>27</v>
      </c>
      <c r="J67" s="249">
        <v>1</v>
      </c>
      <c r="K67" s="247">
        <v>30</v>
      </c>
      <c r="L67" s="247">
        <v>25</v>
      </c>
      <c r="M67" s="249">
        <v>0.71428571428571397</v>
      </c>
    </row>
    <row r="68" spans="1:13" s="1" customFormat="1" ht="30.75" customHeight="1">
      <c r="A68" s="393" t="s">
        <v>398</v>
      </c>
      <c r="B68" s="334" t="s">
        <v>88</v>
      </c>
      <c r="C68" s="246" t="s">
        <v>35</v>
      </c>
      <c r="D68" s="245" t="s">
        <v>36</v>
      </c>
      <c r="E68" s="247">
        <v>24</v>
      </c>
      <c r="F68" s="247">
        <v>38</v>
      </c>
      <c r="G68" s="247">
        <v>95</v>
      </c>
      <c r="H68" s="248">
        <v>1.5833333333333299</v>
      </c>
      <c r="I68" s="247">
        <v>21</v>
      </c>
      <c r="J68" s="249">
        <v>0.55263157894736903</v>
      </c>
      <c r="K68" s="247">
        <v>24</v>
      </c>
      <c r="L68" s="247">
        <v>24</v>
      </c>
      <c r="M68" s="249">
        <v>1</v>
      </c>
    </row>
    <row r="69" spans="1:13" s="1" customFormat="1" ht="30.75" customHeight="1">
      <c r="A69" s="393" t="s">
        <v>398</v>
      </c>
      <c r="B69" s="334" t="s">
        <v>89</v>
      </c>
      <c r="C69" s="246" t="s">
        <v>31</v>
      </c>
      <c r="D69" s="245" t="s">
        <v>90</v>
      </c>
      <c r="E69" s="247">
        <v>30</v>
      </c>
      <c r="F69" s="247">
        <v>34</v>
      </c>
      <c r="G69" s="247">
        <v>63</v>
      </c>
      <c r="H69" s="248">
        <v>1.13333333333333</v>
      </c>
      <c r="I69" s="247">
        <v>27</v>
      </c>
      <c r="J69" s="249">
        <v>0.79411764705882404</v>
      </c>
      <c r="K69" s="247">
        <v>30</v>
      </c>
      <c r="L69" s="247">
        <v>29</v>
      </c>
      <c r="M69" s="249">
        <v>0.96666666666666701</v>
      </c>
    </row>
    <row r="70" spans="1:13" s="1" customFormat="1" ht="30.75" customHeight="1">
      <c r="A70" s="393" t="s">
        <v>398</v>
      </c>
      <c r="B70" s="334" t="s">
        <v>92</v>
      </c>
      <c r="C70" s="246" t="s">
        <v>31</v>
      </c>
      <c r="D70" s="245" t="s">
        <v>41</v>
      </c>
      <c r="E70" s="247">
        <v>36</v>
      </c>
      <c r="F70" s="247">
        <v>46</v>
      </c>
      <c r="G70" s="247">
        <v>65</v>
      </c>
      <c r="H70" s="248">
        <v>1.2777777777777799</v>
      </c>
      <c r="I70" s="247">
        <v>34</v>
      </c>
      <c r="J70" s="249">
        <v>0.73913043478260898</v>
      </c>
      <c r="K70" s="247">
        <v>36</v>
      </c>
      <c r="L70" s="247">
        <v>32</v>
      </c>
      <c r="M70" s="249">
        <v>0.88888888888888895</v>
      </c>
    </row>
    <row r="71" spans="1:13" s="1" customFormat="1" ht="30.75" customHeight="1">
      <c r="A71" s="393" t="s">
        <v>398</v>
      </c>
      <c r="B71" s="334" t="s">
        <v>51</v>
      </c>
      <c r="C71" s="246" t="s">
        <v>35</v>
      </c>
      <c r="D71" s="245" t="s">
        <v>52</v>
      </c>
      <c r="E71" s="247">
        <v>45</v>
      </c>
      <c r="F71" s="247">
        <v>35</v>
      </c>
      <c r="G71" s="247">
        <v>66</v>
      </c>
      <c r="H71" s="248">
        <v>0.77777777777777801</v>
      </c>
      <c r="I71" s="247">
        <v>35</v>
      </c>
      <c r="J71" s="249">
        <v>1</v>
      </c>
      <c r="K71" s="247">
        <v>42</v>
      </c>
      <c r="L71" s="247">
        <v>37</v>
      </c>
      <c r="M71" s="249">
        <v>0.82222222222222197</v>
      </c>
    </row>
    <row r="72" spans="1:13" s="1" customFormat="1" ht="30.75" customHeight="1">
      <c r="A72" s="393" t="s">
        <v>398</v>
      </c>
      <c r="B72" s="334" t="s">
        <v>142</v>
      </c>
      <c r="C72" s="246" t="s">
        <v>35</v>
      </c>
      <c r="D72" s="245" t="s">
        <v>36</v>
      </c>
      <c r="E72" s="247">
        <v>15</v>
      </c>
      <c r="F72" s="247">
        <v>21</v>
      </c>
      <c r="G72" s="247">
        <v>76</v>
      </c>
      <c r="H72" s="248">
        <v>1.4</v>
      </c>
      <c r="I72" s="247">
        <v>13</v>
      </c>
      <c r="J72" s="249">
        <v>0.61904761904761896</v>
      </c>
      <c r="K72" s="247">
        <v>15</v>
      </c>
      <c r="L72" s="247">
        <v>15</v>
      </c>
      <c r="M72" s="249">
        <v>1</v>
      </c>
    </row>
    <row r="73" spans="1:13" s="1" customFormat="1" ht="30.75" customHeight="1">
      <c r="A73" s="393" t="s">
        <v>399</v>
      </c>
      <c r="B73" s="334" t="s">
        <v>88</v>
      </c>
      <c r="C73" s="246" t="s">
        <v>35</v>
      </c>
      <c r="D73" s="245" t="s">
        <v>36</v>
      </c>
      <c r="E73" s="247">
        <v>24</v>
      </c>
      <c r="F73" s="247">
        <v>11</v>
      </c>
      <c r="G73" s="247">
        <v>45</v>
      </c>
      <c r="H73" s="248">
        <v>0.45833333333333298</v>
      </c>
      <c r="I73" s="247">
        <v>11</v>
      </c>
      <c r="J73" s="249">
        <v>1</v>
      </c>
      <c r="K73" s="247">
        <v>24</v>
      </c>
      <c r="L73" s="247">
        <v>21</v>
      </c>
      <c r="M73" s="249">
        <v>0.875</v>
      </c>
    </row>
    <row r="74" spans="1:13" s="1" customFormat="1" ht="30.75" customHeight="1">
      <c r="A74" s="393" t="s">
        <v>631</v>
      </c>
      <c r="B74" s="334" t="s">
        <v>88</v>
      </c>
      <c r="C74" s="246" t="s">
        <v>35</v>
      </c>
      <c r="D74" s="245" t="s">
        <v>36</v>
      </c>
      <c r="E74" s="247">
        <v>14</v>
      </c>
      <c r="F74" s="247">
        <v>17</v>
      </c>
      <c r="G74" s="247">
        <v>18</v>
      </c>
      <c r="H74" s="248">
        <v>1.21428571428571</v>
      </c>
      <c r="I74" s="247">
        <v>14</v>
      </c>
      <c r="J74" s="249">
        <v>0.82352941176470595</v>
      </c>
      <c r="K74" s="247">
        <v>14</v>
      </c>
      <c r="L74" s="247">
        <v>14</v>
      </c>
      <c r="M74" s="249">
        <v>1</v>
      </c>
    </row>
    <row r="75" spans="1:13" s="1" customFormat="1" ht="30.75" customHeight="1">
      <c r="A75" s="393" t="s">
        <v>631</v>
      </c>
      <c r="B75" s="334" t="s">
        <v>59</v>
      </c>
      <c r="C75" s="246" t="s">
        <v>31</v>
      </c>
      <c r="D75" s="245" t="s">
        <v>32</v>
      </c>
      <c r="E75" s="247">
        <v>12</v>
      </c>
      <c r="F75" s="247">
        <v>15</v>
      </c>
      <c r="G75" s="247">
        <v>20</v>
      </c>
      <c r="H75" s="248">
        <v>1.25</v>
      </c>
      <c r="I75" s="247">
        <v>12</v>
      </c>
      <c r="J75" s="249">
        <v>0.8</v>
      </c>
      <c r="K75" s="247">
        <v>12</v>
      </c>
      <c r="L75" s="247">
        <v>11</v>
      </c>
      <c r="M75" s="249">
        <v>0.91666666666666696</v>
      </c>
    </row>
    <row r="76" spans="1:13" s="1" customFormat="1" ht="30.75" customHeight="1">
      <c r="A76" s="393" t="s">
        <v>400</v>
      </c>
      <c r="B76" s="334" t="s">
        <v>140</v>
      </c>
      <c r="C76" s="246" t="s">
        <v>35</v>
      </c>
      <c r="D76" s="245" t="s">
        <v>72</v>
      </c>
      <c r="E76" s="247">
        <v>12</v>
      </c>
      <c r="F76" s="247">
        <v>5</v>
      </c>
      <c r="G76" s="247">
        <v>6</v>
      </c>
      <c r="H76" s="248">
        <v>0.41666666666666702</v>
      </c>
      <c r="I76" s="247">
        <v>5</v>
      </c>
      <c r="J76" s="249">
        <v>1</v>
      </c>
      <c r="K76" s="247">
        <v>5</v>
      </c>
      <c r="L76" s="247">
        <v>5</v>
      </c>
      <c r="M76" s="249">
        <v>0.41666666666666702</v>
      </c>
    </row>
    <row r="77" spans="1:13" s="1" customFormat="1" ht="30.75" customHeight="1">
      <c r="A77" s="393" t="s">
        <v>400</v>
      </c>
      <c r="B77" s="334" t="s">
        <v>141</v>
      </c>
      <c r="C77" s="246" t="s">
        <v>31</v>
      </c>
      <c r="D77" s="245" t="s">
        <v>65</v>
      </c>
      <c r="E77" s="247">
        <v>10</v>
      </c>
      <c r="F77" s="247">
        <v>9</v>
      </c>
      <c r="G77" s="247">
        <v>9</v>
      </c>
      <c r="H77" s="248">
        <v>0.9</v>
      </c>
      <c r="I77" s="247">
        <v>9</v>
      </c>
      <c r="J77" s="249">
        <v>1</v>
      </c>
      <c r="K77" s="247">
        <v>9</v>
      </c>
      <c r="L77" s="247">
        <v>9</v>
      </c>
      <c r="M77" s="249">
        <v>0.9</v>
      </c>
    </row>
    <row r="78" spans="1:13" s="1" customFormat="1" ht="30.75" customHeight="1">
      <c r="A78" s="393" t="s">
        <v>402</v>
      </c>
      <c r="B78" s="334" t="s">
        <v>152</v>
      </c>
      <c r="C78" s="246" t="s">
        <v>31</v>
      </c>
      <c r="D78" s="245" t="s">
        <v>32</v>
      </c>
      <c r="E78" s="247">
        <v>10</v>
      </c>
      <c r="F78" s="247">
        <v>8</v>
      </c>
      <c r="G78" s="247">
        <v>8</v>
      </c>
      <c r="H78" s="248">
        <v>0.8</v>
      </c>
      <c r="I78" s="247">
        <v>8</v>
      </c>
      <c r="J78" s="249">
        <v>1</v>
      </c>
      <c r="K78" s="247">
        <v>8</v>
      </c>
      <c r="L78" s="247">
        <v>7</v>
      </c>
      <c r="M78" s="249">
        <v>0.7</v>
      </c>
    </row>
    <row r="79" spans="1:13" s="1" customFormat="1" ht="30.75" customHeight="1">
      <c r="A79" s="393" t="s">
        <v>402</v>
      </c>
      <c r="B79" s="334" t="s">
        <v>153</v>
      </c>
      <c r="C79" s="246" t="s">
        <v>31</v>
      </c>
      <c r="D79" s="245" t="s">
        <v>86</v>
      </c>
      <c r="E79" s="247">
        <v>20</v>
      </c>
      <c r="F79" s="247">
        <v>21</v>
      </c>
      <c r="G79" s="247">
        <v>23</v>
      </c>
      <c r="H79" s="248">
        <v>1.05</v>
      </c>
      <c r="I79" s="247">
        <v>20</v>
      </c>
      <c r="J79" s="249">
        <v>0.952380952380952</v>
      </c>
      <c r="K79" s="247">
        <v>20</v>
      </c>
      <c r="L79" s="247">
        <v>20</v>
      </c>
      <c r="M79" s="249">
        <v>1</v>
      </c>
    </row>
    <row r="80" spans="1:13" s="1" customFormat="1" ht="30.75" customHeight="1">
      <c r="A80" s="393" t="s">
        <v>402</v>
      </c>
      <c r="B80" s="334" t="s">
        <v>88</v>
      </c>
      <c r="C80" s="246" t="s">
        <v>35</v>
      </c>
      <c r="D80" s="245" t="s">
        <v>36</v>
      </c>
      <c r="E80" s="247">
        <v>21</v>
      </c>
      <c r="F80" s="247">
        <v>17</v>
      </c>
      <c r="G80" s="247">
        <v>25</v>
      </c>
      <c r="H80" s="248">
        <v>0.80952380952380998</v>
      </c>
      <c r="I80" s="247">
        <v>17</v>
      </c>
      <c r="J80" s="249">
        <v>1</v>
      </c>
      <c r="K80" s="247">
        <v>21</v>
      </c>
      <c r="L80" s="247">
        <v>21</v>
      </c>
      <c r="M80" s="249">
        <v>1</v>
      </c>
    </row>
    <row r="81" spans="1:13" s="1" customFormat="1" ht="30.75" customHeight="1">
      <c r="A81" s="393" t="s">
        <v>403</v>
      </c>
      <c r="B81" s="334" t="s">
        <v>141</v>
      </c>
      <c r="C81" s="246" t="s">
        <v>31</v>
      </c>
      <c r="D81" s="245" t="s">
        <v>65</v>
      </c>
      <c r="E81" s="247">
        <v>30</v>
      </c>
      <c r="F81" s="247">
        <v>19</v>
      </c>
      <c r="G81" s="247">
        <v>27</v>
      </c>
      <c r="H81" s="248">
        <v>0.63333333333333297</v>
      </c>
      <c r="I81" s="247">
        <v>19</v>
      </c>
      <c r="J81" s="249">
        <v>1</v>
      </c>
      <c r="K81" s="247">
        <v>19</v>
      </c>
      <c r="L81" s="247">
        <v>19</v>
      </c>
      <c r="M81" s="249">
        <v>0.63333333333333297</v>
      </c>
    </row>
    <row r="82" spans="1:13" s="1" customFormat="1" ht="30.75" customHeight="1">
      <c r="A82" s="393" t="s">
        <v>403</v>
      </c>
      <c r="B82" s="334" t="s">
        <v>152</v>
      </c>
      <c r="C82" s="246" t="s">
        <v>31</v>
      </c>
      <c r="D82" s="245" t="s">
        <v>32</v>
      </c>
      <c r="E82" s="247">
        <v>12</v>
      </c>
      <c r="F82" s="247">
        <v>10</v>
      </c>
      <c r="G82" s="247">
        <v>87</v>
      </c>
      <c r="H82" s="248">
        <v>0.83333333333333304</v>
      </c>
      <c r="I82" s="247">
        <v>6</v>
      </c>
      <c r="J82" s="249">
        <v>0.6</v>
      </c>
      <c r="K82" s="247">
        <v>12</v>
      </c>
      <c r="L82" s="247">
        <v>12</v>
      </c>
      <c r="M82" s="249">
        <v>1</v>
      </c>
    </row>
    <row r="83" spans="1:13" s="1" customFormat="1" ht="30.75" customHeight="1">
      <c r="A83" s="393" t="s">
        <v>404</v>
      </c>
      <c r="B83" s="334" t="s">
        <v>140</v>
      </c>
      <c r="C83" s="246" t="s">
        <v>35</v>
      </c>
      <c r="D83" s="245" t="s">
        <v>72</v>
      </c>
      <c r="E83" s="247">
        <v>24</v>
      </c>
      <c r="F83" s="247">
        <v>23</v>
      </c>
      <c r="G83" s="247">
        <v>71</v>
      </c>
      <c r="H83" s="248">
        <v>0.95833333333333304</v>
      </c>
      <c r="I83" s="247">
        <v>16</v>
      </c>
      <c r="J83" s="249">
        <v>0.69565217391304301</v>
      </c>
      <c r="K83" s="247">
        <v>24</v>
      </c>
      <c r="L83" s="247">
        <v>21</v>
      </c>
      <c r="M83" s="249">
        <v>0.875</v>
      </c>
    </row>
    <row r="84" spans="1:13" s="1" customFormat="1" ht="30.75" customHeight="1">
      <c r="A84" s="393" t="s">
        <v>404</v>
      </c>
      <c r="B84" s="334" t="s">
        <v>152</v>
      </c>
      <c r="C84" s="246" t="s">
        <v>31</v>
      </c>
      <c r="D84" s="245" t="s">
        <v>32</v>
      </c>
      <c r="E84" s="247">
        <v>24</v>
      </c>
      <c r="F84" s="247">
        <v>14</v>
      </c>
      <c r="G84" s="247">
        <v>82</v>
      </c>
      <c r="H84" s="248">
        <v>0.58333333333333304</v>
      </c>
      <c r="I84" s="247">
        <v>14</v>
      </c>
      <c r="J84" s="249">
        <v>1</v>
      </c>
      <c r="K84" s="247">
        <v>22</v>
      </c>
      <c r="L84" s="247">
        <v>19</v>
      </c>
      <c r="M84" s="249">
        <v>0.79166666666666696</v>
      </c>
    </row>
    <row r="85" spans="1:13" s="1" customFormat="1" ht="30.75" customHeight="1">
      <c r="A85" s="393" t="s">
        <v>404</v>
      </c>
      <c r="B85" s="334" t="s">
        <v>88</v>
      </c>
      <c r="C85" s="246" t="s">
        <v>35</v>
      </c>
      <c r="D85" s="245" t="s">
        <v>36</v>
      </c>
      <c r="E85" s="247">
        <v>30</v>
      </c>
      <c r="F85" s="247">
        <v>35</v>
      </c>
      <c r="G85" s="247">
        <v>76</v>
      </c>
      <c r="H85" s="248">
        <v>1.1666666666666701</v>
      </c>
      <c r="I85" s="247">
        <v>26</v>
      </c>
      <c r="J85" s="249">
        <v>0.74285714285714299</v>
      </c>
      <c r="K85" s="247">
        <v>30</v>
      </c>
      <c r="L85" s="247">
        <v>28</v>
      </c>
      <c r="M85" s="249">
        <v>0.93333333333333302</v>
      </c>
    </row>
    <row r="86" spans="1:13" s="1" customFormat="1" ht="30.75" customHeight="1">
      <c r="A86" s="393" t="s">
        <v>405</v>
      </c>
      <c r="B86" s="334" t="s">
        <v>47</v>
      </c>
      <c r="C86" s="246" t="s">
        <v>31</v>
      </c>
      <c r="D86" s="245" t="s">
        <v>45</v>
      </c>
      <c r="E86" s="247">
        <v>24</v>
      </c>
      <c r="F86" s="247">
        <v>25</v>
      </c>
      <c r="G86" s="247">
        <v>61</v>
      </c>
      <c r="H86" s="248">
        <v>1.0416666666666701</v>
      </c>
      <c r="I86" s="247">
        <v>23</v>
      </c>
      <c r="J86" s="249">
        <v>0.92</v>
      </c>
      <c r="K86" s="247">
        <v>24</v>
      </c>
      <c r="L86" s="247">
        <v>18</v>
      </c>
      <c r="M86" s="249">
        <v>0.75</v>
      </c>
    </row>
    <row r="87" spans="1:13" s="1" customFormat="1" ht="30.75" customHeight="1">
      <c r="A87" s="393" t="s">
        <v>405</v>
      </c>
      <c r="B87" s="334" t="s">
        <v>76</v>
      </c>
      <c r="C87" s="246" t="s">
        <v>31</v>
      </c>
      <c r="D87" s="245" t="s">
        <v>77</v>
      </c>
      <c r="E87" s="247">
        <v>30</v>
      </c>
      <c r="F87" s="247">
        <v>40</v>
      </c>
      <c r="G87" s="247">
        <v>47</v>
      </c>
      <c r="H87" s="248">
        <v>1.3333333333333299</v>
      </c>
      <c r="I87" s="247">
        <v>29</v>
      </c>
      <c r="J87" s="249">
        <v>0.72499999999999998</v>
      </c>
      <c r="K87" s="247">
        <v>30</v>
      </c>
      <c r="L87" s="247">
        <v>26</v>
      </c>
      <c r="M87" s="249">
        <v>0.86666666666666703</v>
      </c>
    </row>
    <row r="88" spans="1:13" s="1" customFormat="1" ht="30.75" customHeight="1">
      <c r="A88" s="393" t="s">
        <v>405</v>
      </c>
      <c r="B88" s="334" t="s">
        <v>152</v>
      </c>
      <c r="C88" s="246" t="s">
        <v>31</v>
      </c>
      <c r="D88" s="245" t="s">
        <v>32</v>
      </c>
      <c r="E88" s="247">
        <v>12</v>
      </c>
      <c r="F88" s="247">
        <v>27</v>
      </c>
      <c r="G88" s="247">
        <v>93</v>
      </c>
      <c r="H88" s="248">
        <v>2.25</v>
      </c>
      <c r="I88" s="247">
        <v>12</v>
      </c>
      <c r="J88" s="249">
        <v>0.44444444444444398</v>
      </c>
      <c r="K88" s="247">
        <v>12</v>
      </c>
      <c r="L88" s="247">
        <v>12</v>
      </c>
      <c r="M88" s="249">
        <v>1</v>
      </c>
    </row>
    <row r="89" spans="1:13" s="1" customFormat="1" ht="30.75" customHeight="1">
      <c r="A89" s="393" t="s">
        <v>405</v>
      </c>
      <c r="B89" s="334" t="s">
        <v>133</v>
      </c>
      <c r="C89" s="246" t="s">
        <v>35</v>
      </c>
      <c r="D89" s="245" t="s">
        <v>43</v>
      </c>
      <c r="E89" s="247">
        <v>24</v>
      </c>
      <c r="F89" s="247">
        <v>39</v>
      </c>
      <c r="G89" s="247">
        <v>84</v>
      </c>
      <c r="H89" s="248">
        <v>1.625</v>
      </c>
      <c r="I89" s="247">
        <v>23</v>
      </c>
      <c r="J89" s="249">
        <v>0.58974358974358998</v>
      </c>
      <c r="K89" s="247">
        <v>24</v>
      </c>
      <c r="L89" s="247">
        <v>22</v>
      </c>
      <c r="M89" s="249">
        <v>0.91666666666666696</v>
      </c>
    </row>
    <row r="90" spans="1:13" s="1" customFormat="1" ht="30.75" customHeight="1">
      <c r="A90" s="393" t="s">
        <v>406</v>
      </c>
      <c r="B90" s="334" t="s">
        <v>92</v>
      </c>
      <c r="C90" s="246" t="s">
        <v>31</v>
      </c>
      <c r="D90" s="245" t="s">
        <v>41</v>
      </c>
      <c r="E90" s="247">
        <v>24</v>
      </c>
      <c r="F90" s="247">
        <v>22</v>
      </c>
      <c r="G90" s="247">
        <v>26</v>
      </c>
      <c r="H90" s="248">
        <v>0.91666666666666696</v>
      </c>
      <c r="I90" s="247">
        <v>21</v>
      </c>
      <c r="J90" s="249">
        <v>0.95454545454545503</v>
      </c>
      <c r="K90" s="247">
        <v>24</v>
      </c>
      <c r="L90" s="247">
        <v>23</v>
      </c>
      <c r="M90" s="249">
        <v>0.95833333333333304</v>
      </c>
    </row>
    <row r="91" spans="1:13" s="1" customFormat="1" ht="30.75" customHeight="1">
      <c r="A91" s="393" t="s">
        <v>407</v>
      </c>
      <c r="B91" s="334" t="s">
        <v>137</v>
      </c>
      <c r="C91" s="246" t="s">
        <v>31</v>
      </c>
      <c r="D91" s="245" t="s">
        <v>45</v>
      </c>
      <c r="E91" s="247">
        <v>15</v>
      </c>
      <c r="F91" s="247">
        <v>9</v>
      </c>
      <c r="G91" s="247">
        <v>39</v>
      </c>
      <c r="H91" s="248">
        <v>0.6</v>
      </c>
      <c r="I91" s="247">
        <v>9</v>
      </c>
      <c r="J91" s="249">
        <v>1</v>
      </c>
      <c r="K91" s="247">
        <v>11</v>
      </c>
      <c r="L91" s="247">
        <v>9</v>
      </c>
      <c r="M91" s="249">
        <v>0.6</v>
      </c>
    </row>
    <row r="92" spans="1:13" s="1" customFormat="1" ht="30.75" customHeight="1">
      <c r="A92" s="393" t="s">
        <v>407</v>
      </c>
      <c r="B92" s="334" t="s">
        <v>56</v>
      </c>
      <c r="C92" s="246" t="s">
        <v>35</v>
      </c>
      <c r="D92" s="245" t="s">
        <v>43</v>
      </c>
      <c r="E92" s="247">
        <v>15</v>
      </c>
      <c r="F92" s="247">
        <v>15</v>
      </c>
      <c r="G92" s="247">
        <v>48</v>
      </c>
      <c r="H92" s="248">
        <v>1</v>
      </c>
      <c r="I92" s="247">
        <v>15</v>
      </c>
      <c r="J92" s="249">
        <v>1</v>
      </c>
      <c r="K92" s="247">
        <v>15</v>
      </c>
      <c r="L92" s="247">
        <v>15</v>
      </c>
      <c r="M92" s="249">
        <v>1</v>
      </c>
    </row>
    <row r="93" spans="1:13" s="1" customFormat="1" ht="30.75" customHeight="1">
      <c r="A93" s="393" t="s">
        <v>407</v>
      </c>
      <c r="B93" s="334" t="s">
        <v>142</v>
      </c>
      <c r="C93" s="246" t="s">
        <v>35</v>
      </c>
      <c r="D93" s="245" t="s">
        <v>36</v>
      </c>
      <c r="E93" s="247">
        <v>15</v>
      </c>
      <c r="F93" s="247">
        <v>6</v>
      </c>
      <c r="G93" s="247">
        <v>32</v>
      </c>
      <c r="H93" s="248">
        <v>0.4</v>
      </c>
      <c r="I93" s="247">
        <v>6</v>
      </c>
      <c r="J93" s="249">
        <v>1</v>
      </c>
      <c r="K93" s="247">
        <v>15</v>
      </c>
      <c r="L93" s="247">
        <v>13</v>
      </c>
      <c r="M93" s="249">
        <v>0.86666666666666703</v>
      </c>
    </row>
    <row r="94" spans="1:13" s="1" customFormat="1" ht="30.75" customHeight="1">
      <c r="A94" s="393" t="s">
        <v>408</v>
      </c>
      <c r="B94" s="334" t="s">
        <v>137</v>
      </c>
      <c r="C94" s="246" t="s">
        <v>31</v>
      </c>
      <c r="D94" s="245" t="s">
        <v>45</v>
      </c>
      <c r="E94" s="247">
        <v>15</v>
      </c>
      <c r="F94" s="247">
        <v>16</v>
      </c>
      <c r="G94" s="247">
        <v>40</v>
      </c>
      <c r="H94" s="248">
        <v>1.06666666666667</v>
      </c>
      <c r="I94" s="247">
        <v>14</v>
      </c>
      <c r="J94" s="249">
        <v>0.875</v>
      </c>
      <c r="K94" s="247">
        <v>15</v>
      </c>
      <c r="L94" s="247">
        <v>15</v>
      </c>
      <c r="M94" s="249">
        <v>1</v>
      </c>
    </row>
    <row r="95" spans="1:13" s="1" customFormat="1" ht="30.75" customHeight="1">
      <c r="A95" s="393" t="s">
        <v>408</v>
      </c>
      <c r="B95" s="334" t="s">
        <v>56</v>
      </c>
      <c r="C95" s="246" t="s">
        <v>35</v>
      </c>
      <c r="D95" s="245" t="s">
        <v>43</v>
      </c>
      <c r="E95" s="247">
        <v>15</v>
      </c>
      <c r="F95" s="247">
        <v>17</v>
      </c>
      <c r="G95" s="247">
        <v>57</v>
      </c>
      <c r="H95" s="248">
        <v>1.13333333333333</v>
      </c>
      <c r="I95" s="247">
        <v>14</v>
      </c>
      <c r="J95" s="249">
        <v>0.82352941176470595</v>
      </c>
      <c r="K95" s="247">
        <v>15</v>
      </c>
      <c r="L95" s="247">
        <v>15</v>
      </c>
      <c r="M95" s="249">
        <v>1</v>
      </c>
    </row>
    <row r="96" spans="1:13" s="1" customFormat="1" ht="30.75" customHeight="1">
      <c r="A96" s="393" t="s">
        <v>408</v>
      </c>
      <c r="B96" s="334" t="s">
        <v>142</v>
      </c>
      <c r="C96" s="246" t="s">
        <v>35</v>
      </c>
      <c r="D96" s="245" t="s">
        <v>36</v>
      </c>
      <c r="E96" s="247">
        <v>15</v>
      </c>
      <c r="F96" s="247">
        <v>26</v>
      </c>
      <c r="G96" s="247">
        <v>38</v>
      </c>
      <c r="H96" s="248">
        <v>1.7333333333333301</v>
      </c>
      <c r="I96" s="247">
        <v>14</v>
      </c>
      <c r="J96" s="249">
        <v>0.53846153846153799</v>
      </c>
      <c r="K96" s="247">
        <v>15</v>
      </c>
      <c r="L96" s="247">
        <v>15</v>
      </c>
      <c r="M96" s="249">
        <v>1</v>
      </c>
    </row>
    <row r="97" spans="1:13" s="1" customFormat="1" ht="30.75" customHeight="1">
      <c r="A97" s="393" t="s">
        <v>409</v>
      </c>
      <c r="B97" s="334" t="s">
        <v>92</v>
      </c>
      <c r="C97" s="246" t="s">
        <v>31</v>
      </c>
      <c r="D97" s="245" t="s">
        <v>41</v>
      </c>
      <c r="E97" s="247">
        <v>12</v>
      </c>
      <c r="F97" s="247">
        <v>7</v>
      </c>
      <c r="G97" s="247">
        <v>26</v>
      </c>
      <c r="H97" s="248">
        <v>0.58333333333333304</v>
      </c>
      <c r="I97" s="247">
        <v>7</v>
      </c>
      <c r="J97" s="249">
        <v>1</v>
      </c>
      <c r="K97" s="247">
        <v>7</v>
      </c>
      <c r="L97" s="247">
        <v>5</v>
      </c>
      <c r="M97" s="249">
        <v>0.41666666666666702</v>
      </c>
    </row>
    <row r="98" spans="1:13" s="1" customFormat="1" ht="30.75" customHeight="1">
      <c r="A98" s="393" t="s">
        <v>411</v>
      </c>
      <c r="B98" s="334" t="s">
        <v>138</v>
      </c>
      <c r="C98" s="246" t="s">
        <v>35</v>
      </c>
      <c r="D98" s="245" t="s">
        <v>67</v>
      </c>
      <c r="E98" s="247">
        <v>10</v>
      </c>
      <c r="F98" s="247">
        <v>5</v>
      </c>
      <c r="G98" s="247">
        <v>11</v>
      </c>
      <c r="H98" s="248">
        <v>0.5</v>
      </c>
      <c r="I98" s="247">
        <v>5</v>
      </c>
      <c r="J98" s="249">
        <v>1</v>
      </c>
      <c r="K98" s="247">
        <v>5</v>
      </c>
      <c r="L98" s="247">
        <v>4</v>
      </c>
      <c r="M98" s="249">
        <v>0.4</v>
      </c>
    </row>
    <row r="99" spans="1:13" s="1" customFormat="1" ht="30.75" customHeight="1">
      <c r="A99" s="393" t="s">
        <v>411</v>
      </c>
      <c r="B99" s="334" t="s">
        <v>142</v>
      </c>
      <c r="C99" s="246" t="s">
        <v>35</v>
      </c>
      <c r="D99" s="245" t="s">
        <v>36</v>
      </c>
      <c r="E99" s="247">
        <v>15</v>
      </c>
      <c r="F99" s="247">
        <v>11</v>
      </c>
      <c r="G99" s="247">
        <v>29</v>
      </c>
      <c r="H99" s="248">
        <v>0.73333333333333295</v>
      </c>
      <c r="I99" s="247">
        <v>11</v>
      </c>
      <c r="J99" s="249">
        <v>1</v>
      </c>
      <c r="K99" s="247">
        <v>14</v>
      </c>
      <c r="L99" s="247">
        <v>13</v>
      </c>
      <c r="M99" s="249">
        <v>0.86666666666666703</v>
      </c>
    </row>
    <row r="100" spans="1:13" s="1" customFormat="1" ht="30.75" customHeight="1">
      <c r="A100" s="393" t="s">
        <v>413</v>
      </c>
      <c r="B100" s="334" t="s">
        <v>137</v>
      </c>
      <c r="C100" s="246" t="s">
        <v>31</v>
      </c>
      <c r="D100" s="245" t="s">
        <v>45</v>
      </c>
      <c r="E100" s="247">
        <v>15</v>
      </c>
      <c r="F100" s="247">
        <v>12</v>
      </c>
      <c r="G100" s="247">
        <v>38</v>
      </c>
      <c r="H100" s="248">
        <v>0.8</v>
      </c>
      <c r="I100" s="247">
        <v>12</v>
      </c>
      <c r="J100" s="249">
        <v>1</v>
      </c>
      <c r="K100" s="247">
        <v>14</v>
      </c>
      <c r="L100" s="247">
        <v>13</v>
      </c>
      <c r="M100" s="249">
        <v>0.86666666666666703</v>
      </c>
    </row>
    <row r="101" spans="1:13" s="1" customFormat="1" ht="30.75" customHeight="1">
      <c r="A101" s="393" t="s">
        <v>413</v>
      </c>
      <c r="B101" s="334" t="s">
        <v>56</v>
      </c>
      <c r="C101" s="246" t="s">
        <v>35</v>
      </c>
      <c r="D101" s="245" t="s">
        <v>43</v>
      </c>
      <c r="E101" s="247">
        <v>15</v>
      </c>
      <c r="F101" s="247">
        <v>19</v>
      </c>
      <c r="G101" s="247">
        <v>52</v>
      </c>
      <c r="H101" s="248">
        <v>1.2666666666666699</v>
      </c>
      <c r="I101" s="247">
        <v>15</v>
      </c>
      <c r="J101" s="249">
        <v>0.78947368421052599</v>
      </c>
      <c r="K101" s="247">
        <v>15</v>
      </c>
      <c r="L101" s="247">
        <v>15</v>
      </c>
      <c r="M101" s="249">
        <v>1</v>
      </c>
    </row>
    <row r="102" spans="1:13" s="1" customFormat="1" ht="30.75" customHeight="1">
      <c r="A102" s="393" t="s">
        <v>414</v>
      </c>
      <c r="B102" s="334" t="s">
        <v>138</v>
      </c>
      <c r="C102" s="246" t="s">
        <v>35</v>
      </c>
      <c r="D102" s="245" t="s">
        <v>67</v>
      </c>
      <c r="E102" s="247">
        <v>16</v>
      </c>
      <c r="F102" s="247">
        <v>14</v>
      </c>
      <c r="G102" s="247">
        <v>33</v>
      </c>
      <c r="H102" s="248">
        <v>0.875</v>
      </c>
      <c r="I102" s="247">
        <v>13</v>
      </c>
      <c r="J102" s="249">
        <v>0.92857142857142905</v>
      </c>
      <c r="K102" s="247">
        <v>14</v>
      </c>
      <c r="L102" s="247">
        <v>11</v>
      </c>
      <c r="M102" s="249">
        <v>0.6875</v>
      </c>
    </row>
    <row r="103" spans="1:13" s="1" customFormat="1" ht="30.75" customHeight="1">
      <c r="A103" s="393" t="s">
        <v>414</v>
      </c>
      <c r="B103" s="334" t="s">
        <v>92</v>
      </c>
      <c r="C103" s="246" t="s">
        <v>31</v>
      </c>
      <c r="D103" s="245" t="s">
        <v>41</v>
      </c>
      <c r="E103" s="247">
        <v>12</v>
      </c>
      <c r="F103" s="247">
        <v>4</v>
      </c>
      <c r="G103" s="247">
        <v>23</v>
      </c>
      <c r="H103" s="248">
        <v>0.33333333333333298</v>
      </c>
      <c r="I103" s="247">
        <v>4</v>
      </c>
      <c r="J103" s="249">
        <v>1</v>
      </c>
      <c r="K103" s="247">
        <v>6</v>
      </c>
      <c r="L103" s="247">
        <v>6</v>
      </c>
      <c r="M103" s="249">
        <v>0.5</v>
      </c>
    </row>
    <row r="104" spans="1:13" s="1" customFormat="1" ht="30.75" customHeight="1">
      <c r="A104" s="393" t="s">
        <v>632</v>
      </c>
      <c r="B104" s="334" t="s">
        <v>88</v>
      </c>
      <c r="C104" s="246" t="s">
        <v>35</v>
      </c>
      <c r="D104" s="245" t="s">
        <v>36</v>
      </c>
      <c r="E104" s="247">
        <v>12</v>
      </c>
      <c r="F104" s="247">
        <v>13</v>
      </c>
      <c r="G104" s="247">
        <v>42</v>
      </c>
      <c r="H104" s="248">
        <v>1.0833333333333299</v>
      </c>
      <c r="I104" s="247">
        <v>9</v>
      </c>
      <c r="J104" s="249">
        <v>0.69230769230769196</v>
      </c>
      <c r="K104" s="247">
        <v>12</v>
      </c>
      <c r="L104" s="247">
        <v>12</v>
      </c>
      <c r="M104" s="249">
        <v>1</v>
      </c>
    </row>
    <row r="105" spans="1:13" s="1" customFormat="1" ht="30.75" customHeight="1">
      <c r="A105" s="393" t="s">
        <v>633</v>
      </c>
      <c r="B105" s="334" t="s">
        <v>88</v>
      </c>
      <c r="C105" s="246" t="s">
        <v>35</v>
      </c>
      <c r="D105" s="245" t="s">
        <v>36</v>
      </c>
      <c r="E105" s="247">
        <v>12</v>
      </c>
      <c r="F105" s="247">
        <v>6</v>
      </c>
      <c r="G105" s="247">
        <v>46</v>
      </c>
      <c r="H105" s="248">
        <v>0.5</v>
      </c>
      <c r="I105" s="247">
        <v>6</v>
      </c>
      <c r="J105" s="249">
        <v>1</v>
      </c>
      <c r="K105" s="247">
        <v>11</v>
      </c>
      <c r="L105" s="247">
        <v>8</v>
      </c>
      <c r="M105" s="249">
        <v>0.66666666666666696</v>
      </c>
    </row>
    <row r="106" spans="1:13" s="1" customFormat="1" ht="30.75" customHeight="1">
      <c r="A106" s="393" t="s">
        <v>633</v>
      </c>
      <c r="B106" s="334" t="s">
        <v>59</v>
      </c>
      <c r="C106" s="246" t="s">
        <v>31</v>
      </c>
      <c r="D106" s="245" t="s">
        <v>32</v>
      </c>
      <c r="E106" s="247">
        <v>24</v>
      </c>
      <c r="F106" s="247">
        <v>20</v>
      </c>
      <c r="G106" s="247">
        <v>22</v>
      </c>
      <c r="H106" s="248">
        <v>0.83333333333333304</v>
      </c>
      <c r="I106" s="247">
        <v>20</v>
      </c>
      <c r="J106" s="249">
        <v>1</v>
      </c>
      <c r="K106" s="247">
        <v>21</v>
      </c>
      <c r="L106" s="247">
        <v>20</v>
      </c>
      <c r="M106" s="249">
        <v>0.83333333333333304</v>
      </c>
    </row>
    <row r="107" spans="1:13" s="1" customFormat="1" ht="30.75" customHeight="1">
      <c r="A107" s="393" t="s">
        <v>418</v>
      </c>
      <c r="B107" s="334" t="s">
        <v>137</v>
      </c>
      <c r="C107" s="246" t="s">
        <v>31</v>
      </c>
      <c r="D107" s="245" t="s">
        <v>45</v>
      </c>
      <c r="E107" s="247">
        <v>15</v>
      </c>
      <c r="F107" s="247">
        <v>10</v>
      </c>
      <c r="G107" s="247">
        <v>23</v>
      </c>
      <c r="H107" s="248">
        <v>0.66666666666666696</v>
      </c>
      <c r="I107" s="247">
        <v>10</v>
      </c>
      <c r="J107" s="249">
        <v>1</v>
      </c>
      <c r="K107" s="247">
        <v>12</v>
      </c>
      <c r="L107" s="247">
        <v>10</v>
      </c>
      <c r="M107" s="249">
        <v>0.66666666666666696</v>
      </c>
    </row>
    <row r="108" spans="1:13" s="1" customFormat="1" ht="30.75" customHeight="1">
      <c r="A108" s="393" t="s">
        <v>418</v>
      </c>
      <c r="B108" s="334" t="s">
        <v>56</v>
      </c>
      <c r="C108" s="246" t="s">
        <v>35</v>
      </c>
      <c r="D108" s="245" t="s">
        <v>43</v>
      </c>
      <c r="E108" s="247">
        <v>24</v>
      </c>
      <c r="F108" s="247">
        <v>27</v>
      </c>
      <c r="G108" s="247">
        <v>30</v>
      </c>
      <c r="H108" s="248">
        <v>1.125</v>
      </c>
      <c r="I108" s="247">
        <v>23</v>
      </c>
      <c r="J108" s="249">
        <v>0.85185185185185197</v>
      </c>
      <c r="K108" s="247">
        <v>24</v>
      </c>
      <c r="L108" s="247">
        <v>16</v>
      </c>
      <c r="M108" s="249">
        <v>0.66666666666666696</v>
      </c>
    </row>
    <row r="109" spans="1:13" s="1" customFormat="1" ht="20.25" customHeight="1">
      <c r="A109" s="78"/>
      <c r="E109" s="228"/>
      <c r="F109" s="228"/>
      <c r="G109" s="228"/>
      <c r="H109" s="228"/>
      <c r="I109" s="228"/>
      <c r="J109" s="228"/>
      <c r="K109" s="228"/>
      <c r="L109" s="228"/>
      <c r="M109" s="228"/>
    </row>
    <row r="110" spans="1:13" s="1" customFormat="1" ht="19.7" customHeight="1">
      <c r="A110" s="557" t="s">
        <v>625</v>
      </c>
      <c r="B110" s="557"/>
      <c r="C110" s="554" t="s">
        <v>11</v>
      </c>
      <c r="D110" s="554"/>
      <c r="E110" s="327">
        <f>SUMIF($C$4:$C$108,"006",E$4:E$108)</f>
        <v>1144</v>
      </c>
      <c r="F110" s="327">
        <f t="shared" ref="F110:L110" si="0">SUMIF($C$4:$C$108,"006",F$4:F$108)</f>
        <v>1124</v>
      </c>
      <c r="G110" s="327">
        <f t="shared" si="0"/>
        <v>2350</v>
      </c>
      <c r="H110" s="331">
        <f>F110/E110</f>
        <v>0.9825174825174825</v>
      </c>
      <c r="I110" s="327">
        <f t="shared" si="0"/>
        <v>934</v>
      </c>
      <c r="J110" s="387">
        <f>I110/F110</f>
        <v>0.83096085409252674</v>
      </c>
      <c r="K110" s="327">
        <f t="shared" si="0"/>
        <v>1080</v>
      </c>
      <c r="L110" s="327">
        <f t="shared" si="0"/>
        <v>997</v>
      </c>
      <c r="M110" s="390">
        <f>L110/K110</f>
        <v>0.92314814814814816</v>
      </c>
    </row>
    <row r="111" spans="1:13" s="1" customFormat="1" ht="19.7" customHeight="1">
      <c r="A111" s="557"/>
      <c r="B111" s="557"/>
      <c r="C111" s="555" t="s">
        <v>12</v>
      </c>
      <c r="D111" s="555"/>
      <c r="E111" s="328">
        <f>SUMIF($C$4:$C$108,"083",E$4:E$108)</f>
        <v>1036</v>
      </c>
      <c r="F111" s="328">
        <f t="shared" ref="F111:L111" si="1">SUMIF($C$4:$C$108,"083",F$4:F$108)</f>
        <v>984</v>
      </c>
      <c r="G111" s="328">
        <f t="shared" si="1"/>
        <v>2080</v>
      </c>
      <c r="H111" s="332">
        <f>F111/E111</f>
        <v>0.9498069498069498</v>
      </c>
      <c r="I111" s="328">
        <f t="shared" si="1"/>
        <v>864</v>
      </c>
      <c r="J111" s="388">
        <f>I111/F111</f>
        <v>0.87804878048780488</v>
      </c>
      <c r="K111" s="328">
        <f t="shared" si="1"/>
        <v>947</v>
      </c>
      <c r="L111" s="328">
        <f t="shared" si="1"/>
        <v>872</v>
      </c>
      <c r="M111" s="391">
        <f>L111/K111</f>
        <v>0.9208025343189018</v>
      </c>
    </row>
    <row r="112" spans="1:13" s="1" customFormat="1" ht="19.7" customHeight="1">
      <c r="A112" s="557"/>
      <c r="B112" s="557"/>
      <c r="C112" s="556" t="s">
        <v>13</v>
      </c>
      <c r="D112" s="556"/>
      <c r="E112" s="330">
        <f>E110+E111</f>
        <v>2180</v>
      </c>
      <c r="F112" s="330">
        <f t="shared" ref="F112:L112" si="2">F110+F111</f>
        <v>2108</v>
      </c>
      <c r="G112" s="330">
        <f t="shared" si="2"/>
        <v>4430</v>
      </c>
      <c r="H112" s="333">
        <f>F112/E112</f>
        <v>0.96697247706422018</v>
      </c>
      <c r="I112" s="330">
        <f t="shared" si="2"/>
        <v>1798</v>
      </c>
      <c r="J112" s="389">
        <f>I112/F112</f>
        <v>0.8529411764705882</v>
      </c>
      <c r="K112" s="330">
        <f t="shared" si="2"/>
        <v>2027</v>
      </c>
      <c r="L112" s="330">
        <f t="shared" si="2"/>
        <v>1869</v>
      </c>
      <c r="M112" s="392">
        <f>L112/K112</f>
        <v>0.92205229403058708</v>
      </c>
    </row>
    <row r="113" spans="1:13" s="1" customFormat="1" ht="29.25" customHeight="1">
      <c r="A113" s="78"/>
      <c r="E113" s="228"/>
      <c r="F113" s="228"/>
      <c r="G113" s="228"/>
      <c r="H113" s="228"/>
      <c r="I113" s="228"/>
      <c r="J113" s="228"/>
      <c r="K113" s="228"/>
      <c r="L113" s="228"/>
      <c r="M113" s="228"/>
    </row>
  </sheetData>
  <mergeCells count="5">
    <mergeCell ref="C110:D110"/>
    <mergeCell ref="C111:D111"/>
    <mergeCell ref="C112:D112"/>
    <mergeCell ref="A1:M1"/>
    <mergeCell ref="A110:B112"/>
  </mergeCells>
  <conditionalFormatting sqref="A4:M108">
    <cfRule type="expression" dxfId="1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5" manualBreakCount="5">
    <brk id="26" max="12" man="1"/>
    <brk id="50" max="12" man="1"/>
    <brk id="73" max="12" man="1"/>
    <brk id="92" max="12" man="1"/>
    <brk id="112" max="12" man="1"/>
  </rowBreaks>
  <colBreaks count="1" manualBreakCount="1">
    <brk id="13" max="11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euil32"/>
  <dimension ref="A1:M105"/>
  <sheetViews>
    <sheetView zoomScale="90" zoomScaleNormal="90" workbookViewId="0">
      <selection activeCell="A3" sqref="A3:M3"/>
    </sheetView>
  </sheetViews>
  <sheetFormatPr baseColWidth="10" defaultRowHeight="12.75"/>
  <cols>
    <col min="1" max="1" width="40.42578125" style="325" customWidth="1"/>
    <col min="2" max="2" width="24" customWidth="1"/>
    <col min="3" max="3" width="8.42578125" customWidth="1"/>
    <col min="4" max="4" width="24" customWidth="1"/>
    <col min="5" max="7" width="12.5703125" customWidth="1"/>
    <col min="8" max="8" width="14.7109375" customWidth="1"/>
    <col min="9" max="13" width="12.5703125" customWidth="1"/>
  </cols>
  <sheetData>
    <row r="1" spans="1:13" s="1" customFormat="1" ht="2.1" customHeight="1">
      <c r="A1" s="228"/>
    </row>
    <row r="2" spans="1:13" s="1" customFormat="1" ht="13.5" customHeight="1">
      <c r="A2" s="228"/>
    </row>
    <row r="3" spans="1:13" s="1" customFormat="1" ht="39.4" customHeight="1">
      <c r="A3" s="510" t="s">
        <v>440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</row>
    <row r="4" spans="1:13" s="1" customFormat="1" ht="16.5" customHeight="1">
      <c r="A4" s="228"/>
    </row>
    <row r="5" spans="1:13" s="336" customFormat="1" ht="66.599999999999994" customHeight="1">
      <c r="A5" s="343" t="s">
        <v>16</v>
      </c>
      <c r="B5" s="343" t="s">
        <v>17</v>
      </c>
      <c r="C5" s="343" t="s">
        <v>18</v>
      </c>
      <c r="D5" s="343" t="s">
        <v>19</v>
      </c>
      <c r="E5" s="343" t="s">
        <v>20</v>
      </c>
      <c r="F5" s="343" t="s">
        <v>21</v>
      </c>
      <c r="G5" s="343" t="s">
        <v>22</v>
      </c>
      <c r="H5" s="343" t="s">
        <v>23</v>
      </c>
      <c r="I5" s="343" t="s">
        <v>24</v>
      </c>
      <c r="J5" s="343" t="s">
        <v>25</v>
      </c>
      <c r="K5" s="343" t="s">
        <v>26</v>
      </c>
      <c r="L5" s="343" t="s">
        <v>347</v>
      </c>
      <c r="M5" s="343" t="s">
        <v>348</v>
      </c>
    </row>
    <row r="6" spans="1:13" s="1" customFormat="1" ht="29.25" customHeight="1">
      <c r="A6" s="402" t="s">
        <v>634</v>
      </c>
      <c r="B6" s="334" t="s">
        <v>168</v>
      </c>
      <c r="C6" s="396" t="s">
        <v>35</v>
      </c>
      <c r="D6" s="397" t="s">
        <v>67</v>
      </c>
      <c r="E6" s="398">
        <v>30</v>
      </c>
      <c r="F6" s="398">
        <v>32</v>
      </c>
      <c r="G6" s="398">
        <v>35</v>
      </c>
      <c r="H6" s="399">
        <v>1.06666666666667</v>
      </c>
      <c r="I6" s="398">
        <v>29</v>
      </c>
      <c r="J6" s="400">
        <v>0.90625</v>
      </c>
      <c r="K6" s="398">
        <v>30</v>
      </c>
      <c r="L6" s="398">
        <v>27</v>
      </c>
      <c r="M6" s="401">
        <v>0.9</v>
      </c>
    </row>
    <row r="7" spans="1:13" s="1" customFormat="1" ht="29.25" customHeight="1">
      <c r="A7" s="402" t="s">
        <v>634</v>
      </c>
      <c r="B7" s="334" t="s">
        <v>153</v>
      </c>
      <c r="C7" s="396" t="s">
        <v>31</v>
      </c>
      <c r="D7" s="397" t="s">
        <v>86</v>
      </c>
      <c r="E7" s="398">
        <v>30</v>
      </c>
      <c r="F7" s="398">
        <v>38</v>
      </c>
      <c r="G7" s="398">
        <v>48</v>
      </c>
      <c r="H7" s="399">
        <v>1.2666666666666699</v>
      </c>
      <c r="I7" s="398">
        <v>30</v>
      </c>
      <c r="J7" s="400">
        <v>0.78947368421052599</v>
      </c>
      <c r="K7" s="398">
        <v>30</v>
      </c>
      <c r="L7" s="398">
        <v>27</v>
      </c>
      <c r="M7" s="401">
        <v>0.9</v>
      </c>
    </row>
    <row r="8" spans="1:13" s="1" customFormat="1" ht="29.25" customHeight="1">
      <c r="A8" s="402" t="s">
        <v>634</v>
      </c>
      <c r="B8" s="334" t="s">
        <v>149</v>
      </c>
      <c r="C8" s="396" t="s">
        <v>35</v>
      </c>
      <c r="D8" s="397" t="s">
        <v>36</v>
      </c>
      <c r="E8" s="398">
        <v>45</v>
      </c>
      <c r="F8" s="398">
        <v>49</v>
      </c>
      <c r="G8" s="398">
        <v>58</v>
      </c>
      <c r="H8" s="399">
        <v>1.0888888888888899</v>
      </c>
      <c r="I8" s="398">
        <v>45</v>
      </c>
      <c r="J8" s="400">
        <v>0.91836734693877597</v>
      </c>
      <c r="K8" s="398">
        <v>45</v>
      </c>
      <c r="L8" s="398">
        <v>45</v>
      </c>
      <c r="M8" s="401">
        <v>1</v>
      </c>
    </row>
    <row r="9" spans="1:13" s="1" customFormat="1" ht="29.25" customHeight="1">
      <c r="A9" s="402" t="s">
        <v>634</v>
      </c>
      <c r="B9" s="334" t="s">
        <v>166</v>
      </c>
      <c r="C9" s="396" t="s">
        <v>35</v>
      </c>
      <c r="D9" s="397" t="s">
        <v>36</v>
      </c>
      <c r="E9" s="398">
        <v>60</v>
      </c>
      <c r="F9" s="398">
        <v>64</v>
      </c>
      <c r="G9" s="398">
        <v>80</v>
      </c>
      <c r="H9" s="399">
        <v>1.06666666666667</v>
      </c>
      <c r="I9" s="398">
        <v>59</v>
      </c>
      <c r="J9" s="400">
        <v>0.921875</v>
      </c>
      <c r="K9" s="398">
        <v>60</v>
      </c>
      <c r="L9" s="398">
        <v>58</v>
      </c>
      <c r="M9" s="401">
        <v>0.96666666666666701</v>
      </c>
    </row>
    <row r="10" spans="1:13" s="1" customFormat="1" ht="29.25" customHeight="1">
      <c r="A10" s="402" t="s">
        <v>634</v>
      </c>
      <c r="B10" s="334" t="s">
        <v>91</v>
      </c>
      <c r="C10" s="396" t="s">
        <v>31</v>
      </c>
      <c r="D10" s="397" t="s">
        <v>32</v>
      </c>
      <c r="E10" s="398">
        <v>75</v>
      </c>
      <c r="F10" s="398">
        <v>77</v>
      </c>
      <c r="G10" s="398">
        <v>106</v>
      </c>
      <c r="H10" s="399">
        <v>1.0266666666666699</v>
      </c>
      <c r="I10" s="398">
        <v>70</v>
      </c>
      <c r="J10" s="400">
        <v>0.90909090909090895</v>
      </c>
      <c r="K10" s="398">
        <v>75</v>
      </c>
      <c r="L10" s="398">
        <v>69</v>
      </c>
      <c r="M10" s="401">
        <v>0.92</v>
      </c>
    </row>
    <row r="11" spans="1:13" s="1" customFormat="1" ht="29.25" customHeight="1">
      <c r="A11" s="402" t="s">
        <v>634</v>
      </c>
      <c r="B11" s="334" t="s">
        <v>93</v>
      </c>
      <c r="C11" s="396" t="s">
        <v>31</v>
      </c>
      <c r="D11" s="397" t="s">
        <v>94</v>
      </c>
      <c r="E11" s="398">
        <v>30</v>
      </c>
      <c r="F11" s="398">
        <v>34</v>
      </c>
      <c r="G11" s="398">
        <v>40</v>
      </c>
      <c r="H11" s="399">
        <v>1.13333333333333</v>
      </c>
      <c r="I11" s="398">
        <v>30</v>
      </c>
      <c r="J11" s="400">
        <v>0.88235294117647101</v>
      </c>
      <c r="K11" s="398">
        <v>30</v>
      </c>
      <c r="L11" s="398">
        <v>29</v>
      </c>
      <c r="M11" s="401">
        <v>0.96666666666666701</v>
      </c>
    </row>
    <row r="12" spans="1:13" s="1" customFormat="1" ht="29.25" customHeight="1">
      <c r="A12" s="402" t="s">
        <v>635</v>
      </c>
      <c r="B12" s="334" t="s">
        <v>153</v>
      </c>
      <c r="C12" s="396" t="s">
        <v>31</v>
      </c>
      <c r="D12" s="397" t="s">
        <v>86</v>
      </c>
      <c r="E12" s="398">
        <v>15</v>
      </c>
      <c r="F12" s="398">
        <v>18</v>
      </c>
      <c r="G12" s="398">
        <v>21</v>
      </c>
      <c r="H12" s="399">
        <v>1.2</v>
      </c>
      <c r="I12" s="398">
        <v>15</v>
      </c>
      <c r="J12" s="400">
        <v>0.83333333333333304</v>
      </c>
      <c r="K12" s="398">
        <v>15</v>
      </c>
      <c r="L12" s="398">
        <v>13</v>
      </c>
      <c r="M12" s="401">
        <v>0.86666666666666703</v>
      </c>
    </row>
    <row r="13" spans="1:13" s="1" customFormat="1" ht="29.25" customHeight="1">
      <c r="A13" s="402" t="s">
        <v>635</v>
      </c>
      <c r="B13" s="334" t="s">
        <v>149</v>
      </c>
      <c r="C13" s="396" t="s">
        <v>35</v>
      </c>
      <c r="D13" s="397" t="s">
        <v>36</v>
      </c>
      <c r="E13" s="398">
        <v>15</v>
      </c>
      <c r="F13" s="398">
        <v>20</v>
      </c>
      <c r="G13" s="398">
        <v>24</v>
      </c>
      <c r="H13" s="399">
        <v>1.3333333333333299</v>
      </c>
      <c r="I13" s="398">
        <v>15</v>
      </c>
      <c r="J13" s="400">
        <v>0.75</v>
      </c>
      <c r="K13" s="398">
        <v>15</v>
      </c>
      <c r="L13" s="398">
        <v>14</v>
      </c>
      <c r="M13" s="401">
        <v>0.93333333333333302</v>
      </c>
    </row>
    <row r="14" spans="1:13" s="1" customFormat="1" ht="29.25" customHeight="1">
      <c r="A14" s="402" t="s">
        <v>635</v>
      </c>
      <c r="B14" s="334" t="s">
        <v>91</v>
      </c>
      <c r="C14" s="396" t="s">
        <v>31</v>
      </c>
      <c r="D14" s="397" t="s">
        <v>32</v>
      </c>
      <c r="E14" s="398">
        <v>15</v>
      </c>
      <c r="F14" s="398">
        <v>19</v>
      </c>
      <c r="G14" s="398">
        <v>22</v>
      </c>
      <c r="H14" s="399">
        <v>1.2666666666666699</v>
      </c>
      <c r="I14" s="398">
        <v>14</v>
      </c>
      <c r="J14" s="400">
        <v>0.73684210526315796</v>
      </c>
      <c r="K14" s="398">
        <v>15</v>
      </c>
      <c r="L14" s="398">
        <v>15</v>
      </c>
      <c r="M14" s="401">
        <v>1</v>
      </c>
    </row>
    <row r="15" spans="1:13" s="1" customFormat="1" ht="29.25" customHeight="1">
      <c r="A15" s="402" t="s">
        <v>423</v>
      </c>
      <c r="B15" s="334" t="s">
        <v>607</v>
      </c>
      <c r="C15" s="396" t="s">
        <v>35</v>
      </c>
      <c r="D15" s="397" t="s">
        <v>36</v>
      </c>
      <c r="E15" s="398">
        <v>12</v>
      </c>
      <c r="F15" s="398">
        <v>15</v>
      </c>
      <c r="G15" s="398">
        <v>19</v>
      </c>
      <c r="H15" s="399">
        <v>1.25</v>
      </c>
      <c r="I15" s="398">
        <v>12</v>
      </c>
      <c r="J15" s="400">
        <v>0.8</v>
      </c>
      <c r="K15" s="398">
        <v>12</v>
      </c>
      <c r="L15" s="398">
        <v>12</v>
      </c>
      <c r="M15" s="401">
        <v>1</v>
      </c>
    </row>
    <row r="16" spans="1:13" s="1" customFormat="1" ht="29.25" customHeight="1">
      <c r="A16" s="402" t="s">
        <v>636</v>
      </c>
      <c r="B16" s="334" t="s">
        <v>69</v>
      </c>
      <c r="C16" s="396" t="s">
        <v>31</v>
      </c>
      <c r="D16" s="397" t="s">
        <v>70</v>
      </c>
      <c r="E16" s="398">
        <v>30</v>
      </c>
      <c r="F16" s="398">
        <v>32</v>
      </c>
      <c r="G16" s="398">
        <v>50</v>
      </c>
      <c r="H16" s="399">
        <v>1.06666666666667</v>
      </c>
      <c r="I16" s="398">
        <v>26</v>
      </c>
      <c r="J16" s="400">
        <v>0.8125</v>
      </c>
      <c r="K16" s="398">
        <v>30</v>
      </c>
      <c r="L16" s="398">
        <v>29</v>
      </c>
      <c r="M16" s="401">
        <v>0.96666666666666701</v>
      </c>
    </row>
    <row r="17" spans="1:13" s="1" customFormat="1" ht="29.25" customHeight="1">
      <c r="A17" s="402" t="s">
        <v>636</v>
      </c>
      <c r="B17" s="334" t="s">
        <v>175</v>
      </c>
      <c r="C17" s="396" t="s">
        <v>31</v>
      </c>
      <c r="D17" s="397" t="s">
        <v>32</v>
      </c>
      <c r="E17" s="398">
        <v>60</v>
      </c>
      <c r="F17" s="398">
        <v>42</v>
      </c>
      <c r="G17" s="398">
        <v>68</v>
      </c>
      <c r="H17" s="399">
        <v>0.7</v>
      </c>
      <c r="I17" s="398">
        <v>42</v>
      </c>
      <c r="J17" s="400">
        <v>1</v>
      </c>
      <c r="K17" s="398">
        <v>53</v>
      </c>
      <c r="L17" s="398">
        <v>38</v>
      </c>
      <c r="M17" s="401">
        <v>0.63333333333333297</v>
      </c>
    </row>
    <row r="18" spans="1:13" s="1" customFormat="1" ht="29.25" customHeight="1">
      <c r="A18" s="402" t="s">
        <v>636</v>
      </c>
      <c r="B18" s="334" t="s">
        <v>80</v>
      </c>
      <c r="C18" s="396" t="s">
        <v>31</v>
      </c>
      <c r="D18" s="397" t="s">
        <v>81</v>
      </c>
      <c r="E18" s="398">
        <v>15</v>
      </c>
      <c r="F18" s="398">
        <v>14</v>
      </c>
      <c r="G18" s="398">
        <v>18</v>
      </c>
      <c r="H18" s="399">
        <v>0.93333333333333302</v>
      </c>
      <c r="I18" s="398">
        <v>13</v>
      </c>
      <c r="J18" s="400">
        <v>0.92857142857142905</v>
      </c>
      <c r="K18" s="398">
        <v>15</v>
      </c>
      <c r="L18" s="398">
        <v>14</v>
      </c>
      <c r="M18" s="401">
        <v>0.93333333333333302</v>
      </c>
    </row>
    <row r="19" spans="1:13" s="1" customFormat="1" ht="29.25" customHeight="1">
      <c r="A19" s="402" t="s">
        <v>636</v>
      </c>
      <c r="B19" s="334" t="s">
        <v>168</v>
      </c>
      <c r="C19" s="396" t="s">
        <v>35</v>
      </c>
      <c r="D19" s="397" t="s">
        <v>67</v>
      </c>
      <c r="E19" s="398">
        <v>30</v>
      </c>
      <c r="F19" s="398">
        <v>26</v>
      </c>
      <c r="G19" s="398">
        <v>33</v>
      </c>
      <c r="H19" s="399">
        <v>0.86666666666666703</v>
      </c>
      <c r="I19" s="398">
        <v>25</v>
      </c>
      <c r="J19" s="400">
        <v>0.96153846153846201</v>
      </c>
      <c r="K19" s="398">
        <v>30</v>
      </c>
      <c r="L19" s="398">
        <v>26</v>
      </c>
      <c r="M19" s="401">
        <v>0.86666666666666703</v>
      </c>
    </row>
    <row r="20" spans="1:13" s="1" customFormat="1" ht="29.25" customHeight="1">
      <c r="A20" s="402" t="s">
        <v>636</v>
      </c>
      <c r="B20" s="334" t="s">
        <v>133</v>
      </c>
      <c r="C20" s="396" t="s">
        <v>35</v>
      </c>
      <c r="D20" s="397" t="s">
        <v>43</v>
      </c>
      <c r="E20" s="398">
        <v>30</v>
      </c>
      <c r="F20" s="398">
        <v>27</v>
      </c>
      <c r="G20" s="398">
        <v>42</v>
      </c>
      <c r="H20" s="399">
        <v>0.9</v>
      </c>
      <c r="I20" s="398">
        <v>26</v>
      </c>
      <c r="J20" s="400">
        <v>0.96296296296296302</v>
      </c>
      <c r="K20" s="398">
        <v>30</v>
      </c>
      <c r="L20" s="398">
        <v>25</v>
      </c>
      <c r="M20" s="401">
        <v>0.83333333333333304</v>
      </c>
    </row>
    <row r="21" spans="1:13" s="1" customFormat="1" ht="29.25" customHeight="1">
      <c r="A21" s="402" t="s">
        <v>636</v>
      </c>
      <c r="B21" s="334" t="s">
        <v>134</v>
      </c>
      <c r="C21" s="396" t="s">
        <v>31</v>
      </c>
      <c r="D21" s="397" t="s">
        <v>135</v>
      </c>
      <c r="E21" s="398">
        <v>20</v>
      </c>
      <c r="F21" s="398">
        <v>27</v>
      </c>
      <c r="G21" s="398">
        <v>35</v>
      </c>
      <c r="H21" s="399">
        <v>1.35</v>
      </c>
      <c r="I21" s="398">
        <v>20</v>
      </c>
      <c r="J21" s="400">
        <v>0.74074074074074103</v>
      </c>
      <c r="K21" s="398">
        <v>20</v>
      </c>
      <c r="L21" s="398">
        <v>19</v>
      </c>
      <c r="M21" s="401">
        <v>0.95</v>
      </c>
    </row>
    <row r="22" spans="1:13" s="1" customFormat="1" ht="29.25" customHeight="1">
      <c r="A22" s="402" t="s">
        <v>636</v>
      </c>
      <c r="B22" s="334" t="s">
        <v>153</v>
      </c>
      <c r="C22" s="396" t="s">
        <v>31</v>
      </c>
      <c r="D22" s="397" t="s">
        <v>86</v>
      </c>
      <c r="E22" s="398">
        <v>30</v>
      </c>
      <c r="F22" s="398">
        <v>30</v>
      </c>
      <c r="G22" s="398">
        <v>38</v>
      </c>
      <c r="H22" s="399">
        <v>1</v>
      </c>
      <c r="I22" s="398">
        <v>28</v>
      </c>
      <c r="J22" s="400">
        <v>0.93333333333333302</v>
      </c>
      <c r="K22" s="398">
        <v>30</v>
      </c>
      <c r="L22" s="398">
        <v>29</v>
      </c>
      <c r="M22" s="401">
        <v>0.96666666666666701</v>
      </c>
    </row>
    <row r="23" spans="1:13" s="1" customFormat="1" ht="29.25" customHeight="1">
      <c r="A23" s="402" t="s">
        <v>636</v>
      </c>
      <c r="B23" s="334" t="s">
        <v>148</v>
      </c>
      <c r="C23" s="396" t="s">
        <v>35</v>
      </c>
      <c r="D23" s="397" t="s">
        <v>72</v>
      </c>
      <c r="E23" s="398">
        <v>30</v>
      </c>
      <c r="F23" s="398">
        <v>29</v>
      </c>
      <c r="G23" s="398">
        <v>54</v>
      </c>
      <c r="H23" s="399">
        <v>0.96666666666666701</v>
      </c>
      <c r="I23" s="398">
        <v>24</v>
      </c>
      <c r="J23" s="400">
        <v>0.82758620689655205</v>
      </c>
      <c r="K23" s="398">
        <v>30</v>
      </c>
      <c r="L23" s="398">
        <v>23</v>
      </c>
      <c r="M23" s="401">
        <v>0.76666666666666705</v>
      </c>
    </row>
    <row r="24" spans="1:13" s="1" customFormat="1" ht="29.25" customHeight="1">
      <c r="A24" s="402" t="s">
        <v>636</v>
      </c>
      <c r="B24" s="334" t="s">
        <v>149</v>
      </c>
      <c r="C24" s="396" t="s">
        <v>35</v>
      </c>
      <c r="D24" s="397" t="s">
        <v>36</v>
      </c>
      <c r="E24" s="398">
        <v>48</v>
      </c>
      <c r="F24" s="398">
        <v>68</v>
      </c>
      <c r="G24" s="398">
        <v>109</v>
      </c>
      <c r="H24" s="399">
        <v>1.4166666666666701</v>
      </c>
      <c r="I24" s="398">
        <v>47</v>
      </c>
      <c r="J24" s="400">
        <v>0.69117647058823495</v>
      </c>
      <c r="K24" s="398">
        <v>48</v>
      </c>
      <c r="L24" s="398">
        <v>47</v>
      </c>
      <c r="M24" s="401">
        <v>0.97916666666666696</v>
      </c>
    </row>
    <row r="25" spans="1:13" s="1" customFormat="1" ht="29.25" customHeight="1">
      <c r="A25" s="402" t="s">
        <v>636</v>
      </c>
      <c r="B25" s="334" t="s">
        <v>166</v>
      </c>
      <c r="C25" s="396" t="s">
        <v>35</v>
      </c>
      <c r="D25" s="397" t="s">
        <v>36</v>
      </c>
      <c r="E25" s="398">
        <v>20</v>
      </c>
      <c r="F25" s="398">
        <v>21</v>
      </c>
      <c r="G25" s="398">
        <v>52</v>
      </c>
      <c r="H25" s="399">
        <v>1.05</v>
      </c>
      <c r="I25" s="398">
        <v>15</v>
      </c>
      <c r="J25" s="400">
        <v>0.71428571428571397</v>
      </c>
      <c r="K25" s="398">
        <v>20</v>
      </c>
      <c r="L25" s="398">
        <v>18</v>
      </c>
      <c r="M25" s="401">
        <v>0.9</v>
      </c>
    </row>
    <row r="26" spans="1:13" s="1" customFormat="1" ht="29.25" customHeight="1">
      <c r="A26" s="402" t="s">
        <v>636</v>
      </c>
      <c r="B26" s="334" t="s">
        <v>91</v>
      </c>
      <c r="C26" s="396" t="s">
        <v>31</v>
      </c>
      <c r="D26" s="397" t="s">
        <v>32</v>
      </c>
      <c r="E26" s="398">
        <v>15</v>
      </c>
      <c r="F26" s="398">
        <v>25</v>
      </c>
      <c r="G26" s="398">
        <v>43</v>
      </c>
      <c r="H26" s="399">
        <v>1.6666666666666701</v>
      </c>
      <c r="I26" s="398">
        <v>14</v>
      </c>
      <c r="J26" s="400">
        <v>0.56000000000000005</v>
      </c>
      <c r="K26" s="398">
        <v>15</v>
      </c>
      <c r="L26" s="398">
        <v>15</v>
      </c>
      <c r="M26" s="401">
        <v>1</v>
      </c>
    </row>
    <row r="27" spans="1:13" s="1" customFormat="1" ht="29.25" customHeight="1">
      <c r="A27" s="402" t="s">
        <v>636</v>
      </c>
      <c r="B27" s="334" t="s">
        <v>176</v>
      </c>
      <c r="C27" s="396" t="s">
        <v>35</v>
      </c>
      <c r="D27" s="397" t="s">
        <v>52</v>
      </c>
      <c r="E27" s="398">
        <v>32</v>
      </c>
      <c r="F27" s="398">
        <v>30</v>
      </c>
      <c r="G27" s="398">
        <v>34</v>
      </c>
      <c r="H27" s="399">
        <v>0.9375</v>
      </c>
      <c r="I27" s="398">
        <v>30</v>
      </c>
      <c r="J27" s="400">
        <v>1</v>
      </c>
      <c r="K27" s="398">
        <v>31</v>
      </c>
      <c r="L27" s="398">
        <v>30</v>
      </c>
      <c r="M27" s="401">
        <v>0.9375</v>
      </c>
    </row>
    <row r="28" spans="1:13" s="1" customFormat="1" ht="29.25" customHeight="1">
      <c r="A28" s="402" t="s">
        <v>636</v>
      </c>
      <c r="B28" s="334" t="s">
        <v>93</v>
      </c>
      <c r="C28" s="396" t="s">
        <v>31</v>
      </c>
      <c r="D28" s="397" t="s">
        <v>94</v>
      </c>
      <c r="E28" s="398">
        <v>15</v>
      </c>
      <c r="F28" s="398">
        <v>22</v>
      </c>
      <c r="G28" s="398">
        <v>28</v>
      </c>
      <c r="H28" s="399">
        <v>1.4666666666666699</v>
      </c>
      <c r="I28" s="398">
        <v>15</v>
      </c>
      <c r="J28" s="400">
        <v>0.68181818181818199</v>
      </c>
      <c r="K28" s="398">
        <v>15</v>
      </c>
      <c r="L28" s="398">
        <v>12</v>
      </c>
      <c r="M28" s="401">
        <v>0.8</v>
      </c>
    </row>
    <row r="29" spans="1:13" s="1" customFormat="1" ht="29.25" customHeight="1">
      <c r="A29" s="402" t="s">
        <v>425</v>
      </c>
      <c r="B29" s="334" t="s">
        <v>64</v>
      </c>
      <c r="C29" s="396" t="s">
        <v>31</v>
      </c>
      <c r="D29" s="397" t="s">
        <v>65</v>
      </c>
      <c r="E29" s="398">
        <v>24</v>
      </c>
      <c r="F29" s="398">
        <v>15</v>
      </c>
      <c r="G29" s="398">
        <v>44</v>
      </c>
      <c r="H29" s="399">
        <v>0.625</v>
      </c>
      <c r="I29" s="398">
        <v>15</v>
      </c>
      <c r="J29" s="400">
        <v>1</v>
      </c>
      <c r="K29" s="398">
        <v>20</v>
      </c>
      <c r="L29" s="398">
        <v>19</v>
      </c>
      <c r="M29" s="401">
        <v>0.79166666666666696</v>
      </c>
    </row>
    <row r="30" spans="1:13" s="1" customFormat="1" ht="29.25" customHeight="1">
      <c r="A30" s="402" t="s">
        <v>425</v>
      </c>
      <c r="B30" s="334" t="s">
        <v>144</v>
      </c>
      <c r="C30" s="396" t="s">
        <v>35</v>
      </c>
      <c r="D30" s="397" t="s">
        <v>39</v>
      </c>
      <c r="E30" s="398">
        <v>36</v>
      </c>
      <c r="F30" s="398">
        <v>17</v>
      </c>
      <c r="G30" s="398">
        <v>65</v>
      </c>
      <c r="H30" s="399">
        <v>0.47222222222222199</v>
      </c>
      <c r="I30" s="398">
        <v>17</v>
      </c>
      <c r="J30" s="400">
        <v>1</v>
      </c>
      <c r="K30" s="398">
        <v>19</v>
      </c>
      <c r="L30" s="398">
        <v>18</v>
      </c>
      <c r="M30" s="401">
        <v>0.5</v>
      </c>
    </row>
    <row r="31" spans="1:13" s="1" customFormat="1" ht="29.25" customHeight="1">
      <c r="A31" s="402" t="s">
        <v>425</v>
      </c>
      <c r="B31" s="334" t="s">
        <v>168</v>
      </c>
      <c r="C31" s="396" t="s">
        <v>35</v>
      </c>
      <c r="D31" s="397" t="s">
        <v>67</v>
      </c>
      <c r="E31" s="398">
        <v>24</v>
      </c>
      <c r="F31" s="398">
        <v>13</v>
      </c>
      <c r="G31" s="398">
        <v>46</v>
      </c>
      <c r="H31" s="399">
        <v>0.54166666666666696</v>
      </c>
      <c r="I31" s="398">
        <v>13</v>
      </c>
      <c r="J31" s="400">
        <v>1</v>
      </c>
      <c r="K31" s="398">
        <v>17</v>
      </c>
      <c r="L31" s="398">
        <v>14</v>
      </c>
      <c r="M31" s="401">
        <v>0.58333333333333304</v>
      </c>
    </row>
    <row r="32" spans="1:13" s="1" customFormat="1" ht="29.25" customHeight="1">
      <c r="A32" s="402" t="s">
        <v>425</v>
      </c>
      <c r="B32" s="334" t="s">
        <v>137</v>
      </c>
      <c r="C32" s="396" t="s">
        <v>31</v>
      </c>
      <c r="D32" s="397" t="s">
        <v>45</v>
      </c>
      <c r="E32" s="398">
        <v>30</v>
      </c>
      <c r="F32" s="398">
        <v>18</v>
      </c>
      <c r="G32" s="398">
        <v>51</v>
      </c>
      <c r="H32" s="399">
        <v>0.6</v>
      </c>
      <c r="I32" s="398">
        <v>18</v>
      </c>
      <c r="J32" s="400">
        <v>1</v>
      </c>
      <c r="K32" s="398">
        <v>20</v>
      </c>
      <c r="L32" s="398">
        <v>18</v>
      </c>
      <c r="M32" s="401">
        <v>0.6</v>
      </c>
    </row>
    <row r="33" spans="1:13" s="1" customFormat="1" ht="29.25" customHeight="1">
      <c r="A33" s="402" t="s">
        <v>425</v>
      </c>
      <c r="B33" s="334" t="s">
        <v>106</v>
      </c>
      <c r="C33" s="396" t="s">
        <v>35</v>
      </c>
      <c r="D33" s="397" t="s">
        <v>36</v>
      </c>
      <c r="E33" s="398">
        <v>48</v>
      </c>
      <c r="F33" s="398">
        <v>41</v>
      </c>
      <c r="G33" s="398">
        <v>127</v>
      </c>
      <c r="H33" s="399">
        <v>0.85416666666666696</v>
      </c>
      <c r="I33" s="398">
        <v>41</v>
      </c>
      <c r="J33" s="400">
        <v>1</v>
      </c>
      <c r="K33" s="398">
        <v>47</v>
      </c>
      <c r="L33" s="398">
        <v>38</v>
      </c>
      <c r="M33" s="401">
        <v>0.79166666666666696</v>
      </c>
    </row>
    <row r="34" spans="1:13" s="1" customFormat="1" ht="29.25" customHeight="1">
      <c r="A34" s="402" t="s">
        <v>425</v>
      </c>
      <c r="B34" s="334" t="s">
        <v>153</v>
      </c>
      <c r="C34" s="396" t="s">
        <v>31</v>
      </c>
      <c r="D34" s="397" t="s">
        <v>86</v>
      </c>
      <c r="E34" s="398">
        <v>12</v>
      </c>
      <c r="F34" s="398">
        <v>8</v>
      </c>
      <c r="G34" s="398">
        <v>19</v>
      </c>
      <c r="H34" s="399">
        <v>0.66666666666666696</v>
      </c>
      <c r="I34" s="398">
        <v>8</v>
      </c>
      <c r="J34" s="400">
        <v>1</v>
      </c>
      <c r="K34" s="398">
        <v>8</v>
      </c>
      <c r="L34" s="398">
        <v>8</v>
      </c>
      <c r="M34" s="401">
        <v>0.66666666666666696</v>
      </c>
    </row>
    <row r="35" spans="1:13" s="1" customFormat="1" ht="29.25" customHeight="1">
      <c r="A35" s="402" t="s">
        <v>425</v>
      </c>
      <c r="B35" s="334" t="s">
        <v>176</v>
      </c>
      <c r="C35" s="396" t="s">
        <v>35</v>
      </c>
      <c r="D35" s="397" t="s">
        <v>52</v>
      </c>
      <c r="E35" s="398">
        <v>30</v>
      </c>
      <c r="F35" s="398">
        <v>21</v>
      </c>
      <c r="G35" s="398">
        <v>55</v>
      </c>
      <c r="H35" s="399">
        <v>0.7</v>
      </c>
      <c r="I35" s="398">
        <v>21</v>
      </c>
      <c r="J35" s="400">
        <v>1</v>
      </c>
      <c r="K35" s="398">
        <v>21</v>
      </c>
      <c r="L35" s="398">
        <v>20</v>
      </c>
      <c r="M35" s="401">
        <v>0.66666666666666696</v>
      </c>
    </row>
    <row r="36" spans="1:13" s="1" customFormat="1" ht="29.25" customHeight="1">
      <c r="A36" s="402" t="s">
        <v>425</v>
      </c>
      <c r="B36" s="334" t="s">
        <v>107</v>
      </c>
      <c r="C36" s="396" t="s">
        <v>31</v>
      </c>
      <c r="D36" s="397" t="s">
        <v>32</v>
      </c>
      <c r="E36" s="398">
        <v>15</v>
      </c>
      <c r="F36" s="398">
        <v>16</v>
      </c>
      <c r="G36" s="398">
        <v>39</v>
      </c>
      <c r="H36" s="399">
        <v>1.06666666666667</v>
      </c>
      <c r="I36" s="398">
        <v>12</v>
      </c>
      <c r="J36" s="400">
        <v>0.75</v>
      </c>
      <c r="K36" s="398">
        <v>15</v>
      </c>
      <c r="L36" s="398">
        <v>13</v>
      </c>
      <c r="M36" s="401">
        <v>0.86666666666666703</v>
      </c>
    </row>
    <row r="37" spans="1:13" s="1" customFormat="1" ht="29.25" customHeight="1">
      <c r="A37" s="402" t="s">
        <v>638</v>
      </c>
      <c r="B37" s="334" t="s">
        <v>107</v>
      </c>
      <c r="C37" s="396" t="s">
        <v>31</v>
      </c>
      <c r="D37" s="397" t="s">
        <v>32</v>
      </c>
      <c r="E37" s="398">
        <v>9</v>
      </c>
      <c r="F37" s="398">
        <v>9</v>
      </c>
      <c r="G37" s="398">
        <v>16</v>
      </c>
      <c r="H37" s="399">
        <v>1</v>
      </c>
      <c r="I37" s="398">
        <v>9</v>
      </c>
      <c r="J37" s="400">
        <v>1</v>
      </c>
      <c r="K37" s="398">
        <v>9</v>
      </c>
      <c r="L37" s="398">
        <v>9</v>
      </c>
      <c r="M37" s="401">
        <v>1</v>
      </c>
    </row>
    <row r="38" spans="1:13" s="1" customFormat="1" ht="29.25" customHeight="1">
      <c r="A38" s="402" t="s">
        <v>427</v>
      </c>
      <c r="B38" s="334" t="s">
        <v>141</v>
      </c>
      <c r="C38" s="396" t="s">
        <v>31</v>
      </c>
      <c r="D38" s="397" t="s">
        <v>65</v>
      </c>
      <c r="E38" s="398">
        <v>24</v>
      </c>
      <c r="F38" s="398">
        <v>24</v>
      </c>
      <c r="G38" s="398">
        <v>24</v>
      </c>
      <c r="H38" s="399">
        <v>1</v>
      </c>
      <c r="I38" s="398">
        <v>24</v>
      </c>
      <c r="J38" s="400">
        <v>1</v>
      </c>
      <c r="K38" s="398">
        <v>24</v>
      </c>
      <c r="L38" s="398">
        <v>24</v>
      </c>
      <c r="M38" s="401">
        <v>1</v>
      </c>
    </row>
    <row r="39" spans="1:13" s="1" customFormat="1" ht="29.25" customHeight="1">
      <c r="A39" s="402" t="s">
        <v>428</v>
      </c>
      <c r="B39" s="334" t="s">
        <v>64</v>
      </c>
      <c r="C39" s="396" t="s">
        <v>31</v>
      </c>
      <c r="D39" s="397" t="s">
        <v>65</v>
      </c>
      <c r="E39" s="398">
        <v>30</v>
      </c>
      <c r="F39" s="398">
        <v>34</v>
      </c>
      <c r="G39" s="398">
        <v>39</v>
      </c>
      <c r="H39" s="399">
        <v>1.13333333333333</v>
      </c>
      <c r="I39" s="398">
        <v>29</v>
      </c>
      <c r="J39" s="400">
        <v>0.85294117647058798</v>
      </c>
      <c r="K39" s="398">
        <v>30</v>
      </c>
      <c r="L39" s="398">
        <v>28</v>
      </c>
      <c r="M39" s="401">
        <v>0.93333333333333302</v>
      </c>
    </row>
    <row r="40" spans="1:13" s="1" customFormat="1" ht="29.25" customHeight="1">
      <c r="A40" s="402" t="s">
        <v>428</v>
      </c>
      <c r="B40" s="334" t="s">
        <v>166</v>
      </c>
      <c r="C40" s="396" t="s">
        <v>35</v>
      </c>
      <c r="D40" s="397" t="s">
        <v>36</v>
      </c>
      <c r="E40" s="398">
        <v>30</v>
      </c>
      <c r="F40" s="398">
        <v>33</v>
      </c>
      <c r="G40" s="398">
        <v>36</v>
      </c>
      <c r="H40" s="399">
        <v>1.1000000000000001</v>
      </c>
      <c r="I40" s="398">
        <v>29</v>
      </c>
      <c r="J40" s="400">
        <v>0.87878787878787901</v>
      </c>
      <c r="K40" s="398">
        <v>30</v>
      </c>
      <c r="L40" s="398">
        <v>26</v>
      </c>
      <c r="M40" s="401">
        <v>0.86666666666666703</v>
      </c>
    </row>
    <row r="41" spans="1:13" s="1" customFormat="1" ht="29.25" customHeight="1">
      <c r="A41" s="402" t="s">
        <v>639</v>
      </c>
      <c r="B41" s="334" t="s">
        <v>134</v>
      </c>
      <c r="C41" s="396" t="s">
        <v>31</v>
      </c>
      <c r="D41" s="397" t="s">
        <v>135</v>
      </c>
      <c r="E41" s="398">
        <v>16</v>
      </c>
      <c r="F41" s="398">
        <v>17</v>
      </c>
      <c r="G41" s="398">
        <v>20</v>
      </c>
      <c r="H41" s="399">
        <v>1.0625</v>
      </c>
      <c r="I41" s="398">
        <v>16</v>
      </c>
      <c r="J41" s="400">
        <v>0.94117647058823495</v>
      </c>
      <c r="K41" s="398">
        <v>16</v>
      </c>
      <c r="L41" s="398">
        <v>15</v>
      </c>
      <c r="M41" s="401">
        <v>0.9375</v>
      </c>
    </row>
    <row r="42" spans="1:13" s="1" customFormat="1" ht="29.25" customHeight="1">
      <c r="A42" s="402" t="s">
        <v>429</v>
      </c>
      <c r="B42" s="334" t="s">
        <v>144</v>
      </c>
      <c r="C42" s="396" t="s">
        <v>35</v>
      </c>
      <c r="D42" s="397" t="s">
        <v>39</v>
      </c>
      <c r="E42" s="398">
        <v>13</v>
      </c>
      <c r="F42" s="398">
        <v>10</v>
      </c>
      <c r="G42" s="398">
        <v>10</v>
      </c>
      <c r="H42" s="399">
        <v>0.76923076923076905</v>
      </c>
      <c r="I42" s="398">
        <v>10</v>
      </c>
      <c r="J42" s="400">
        <v>1</v>
      </c>
      <c r="K42" s="398">
        <v>10</v>
      </c>
      <c r="L42" s="398">
        <v>10</v>
      </c>
      <c r="M42" s="401">
        <v>0.76923076923076905</v>
      </c>
    </row>
    <row r="43" spans="1:13" s="1" customFormat="1" ht="29.25" customHeight="1">
      <c r="A43" s="402" t="s">
        <v>429</v>
      </c>
      <c r="B43" s="334" t="s">
        <v>168</v>
      </c>
      <c r="C43" s="396" t="s">
        <v>35</v>
      </c>
      <c r="D43" s="397" t="s">
        <v>67</v>
      </c>
      <c r="E43" s="398">
        <v>15</v>
      </c>
      <c r="F43" s="398">
        <v>11</v>
      </c>
      <c r="G43" s="398">
        <v>11</v>
      </c>
      <c r="H43" s="399">
        <v>0.73333333333333295</v>
      </c>
      <c r="I43" s="398">
        <v>11</v>
      </c>
      <c r="J43" s="400">
        <v>1</v>
      </c>
      <c r="K43" s="398">
        <v>11</v>
      </c>
      <c r="L43" s="398">
        <v>11</v>
      </c>
      <c r="M43" s="401">
        <v>0.73333333333333295</v>
      </c>
    </row>
    <row r="44" spans="1:13" s="1" customFormat="1" ht="29.25" customHeight="1">
      <c r="A44" s="402" t="s">
        <v>429</v>
      </c>
      <c r="B44" s="334" t="s">
        <v>91</v>
      </c>
      <c r="C44" s="396" t="s">
        <v>31</v>
      </c>
      <c r="D44" s="397" t="s">
        <v>32</v>
      </c>
      <c r="E44" s="398">
        <v>15</v>
      </c>
      <c r="F44" s="398">
        <v>11</v>
      </c>
      <c r="G44" s="398">
        <v>12</v>
      </c>
      <c r="H44" s="399">
        <v>0.73333333333333295</v>
      </c>
      <c r="I44" s="398">
        <v>11</v>
      </c>
      <c r="J44" s="400">
        <v>1</v>
      </c>
      <c r="K44" s="398">
        <v>12</v>
      </c>
      <c r="L44" s="398">
        <v>12</v>
      </c>
      <c r="M44" s="401">
        <v>0.8</v>
      </c>
    </row>
    <row r="45" spans="1:13" s="1" customFormat="1" ht="29.25" customHeight="1">
      <c r="A45" s="402" t="s">
        <v>430</v>
      </c>
      <c r="B45" s="334" t="s">
        <v>140</v>
      </c>
      <c r="C45" s="396" t="s">
        <v>35</v>
      </c>
      <c r="D45" s="397" t="s">
        <v>72</v>
      </c>
      <c r="E45" s="398">
        <v>30</v>
      </c>
      <c r="F45" s="398">
        <v>22</v>
      </c>
      <c r="G45" s="398">
        <v>40</v>
      </c>
      <c r="H45" s="399">
        <v>0.73333333333333295</v>
      </c>
      <c r="I45" s="398">
        <v>22</v>
      </c>
      <c r="J45" s="400">
        <v>1</v>
      </c>
      <c r="K45" s="398">
        <v>26</v>
      </c>
      <c r="L45" s="398">
        <v>19</v>
      </c>
      <c r="M45" s="401">
        <v>0.63333333333333297</v>
      </c>
    </row>
    <row r="46" spans="1:13" s="1" customFormat="1" ht="29.25" customHeight="1">
      <c r="A46" s="402" t="s">
        <v>430</v>
      </c>
      <c r="B46" s="334" t="s">
        <v>141</v>
      </c>
      <c r="C46" s="396" t="s">
        <v>31</v>
      </c>
      <c r="D46" s="397" t="s">
        <v>65</v>
      </c>
      <c r="E46" s="398">
        <v>30</v>
      </c>
      <c r="F46" s="398">
        <v>22</v>
      </c>
      <c r="G46" s="398">
        <v>28</v>
      </c>
      <c r="H46" s="399">
        <v>0.73333333333333295</v>
      </c>
      <c r="I46" s="398">
        <v>22</v>
      </c>
      <c r="J46" s="400">
        <v>1</v>
      </c>
      <c r="K46" s="398">
        <v>25</v>
      </c>
      <c r="L46" s="398">
        <v>21</v>
      </c>
      <c r="M46" s="401">
        <v>0.7</v>
      </c>
    </row>
    <row r="47" spans="1:13" s="1" customFormat="1" ht="29.25" customHeight="1">
      <c r="A47" s="402" t="s">
        <v>431</v>
      </c>
      <c r="B47" s="334" t="s">
        <v>69</v>
      </c>
      <c r="C47" s="396" t="s">
        <v>31</v>
      </c>
      <c r="D47" s="397" t="s">
        <v>70</v>
      </c>
      <c r="E47" s="398">
        <v>22</v>
      </c>
      <c r="F47" s="398">
        <v>42</v>
      </c>
      <c r="G47" s="398">
        <v>120</v>
      </c>
      <c r="H47" s="399">
        <v>1.9090909090909101</v>
      </c>
      <c r="I47" s="398">
        <v>22</v>
      </c>
      <c r="J47" s="400">
        <v>0.52380952380952395</v>
      </c>
      <c r="K47" s="398">
        <v>22</v>
      </c>
      <c r="L47" s="398">
        <v>22</v>
      </c>
      <c r="M47" s="401">
        <v>1</v>
      </c>
    </row>
    <row r="48" spans="1:13" s="1" customFormat="1" ht="29.25" customHeight="1">
      <c r="A48" s="402" t="s">
        <v>431</v>
      </c>
      <c r="B48" s="334" t="s">
        <v>144</v>
      </c>
      <c r="C48" s="396" t="s">
        <v>35</v>
      </c>
      <c r="D48" s="397" t="s">
        <v>39</v>
      </c>
      <c r="E48" s="398">
        <v>34</v>
      </c>
      <c r="F48" s="398">
        <v>34</v>
      </c>
      <c r="G48" s="398">
        <v>91</v>
      </c>
      <c r="H48" s="399">
        <v>1</v>
      </c>
      <c r="I48" s="398">
        <v>32</v>
      </c>
      <c r="J48" s="400">
        <v>0.94117647058823495</v>
      </c>
      <c r="K48" s="398">
        <v>34</v>
      </c>
      <c r="L48" s="398">
        <v>31</v>
      </c>
      <c r="M48" s="401">
        <v>0.91176470588235303</v>
      </c>
    </row>
    <row r="49" spans="1:13" s="1" customFormat="1" ht="29.25" customHeight="1">
      <c r="A49" s="402" t="s">
        <v>431</v>
      </c>
      <c r="B49" s="334" t="s">
        <v>175</v>
      </c>
      <c r="C49" s="396" t="s">
        <v>31</v>
      </c>
      <c r="D49" s="397" t="s">
        <v>32</v>
      </c>
      <c r="E49" s="398">
        <v>60</v>
      </c>
      <c r="F49" s="398">
        <v>60</v>
      </c>
      <c r="G49" s="398">
        <v>133</v>
      </c>
      <c r="H49" s="399">
        <v>1</v>
      </c>
      <c r="I49" s="398">
        <v>51</v>
      </c>
      <c r="J49" s="400">
        <v>0.85</v>
      </c>
      <c r="K49" s="398">
        <v>60</v>
      </c>
      <c r="L49" s="398">
        <v>48</v>
      </c>
      <c r="M49" s="401">
        <v>0.8</v>
      </c>
    </row>
    <row r="50" spans="1:13" s="1" customFormat="1" ht="29.25" customHeight="1">
      <c r="A50" s="402" t="s">
        <v>431</v>
      </c>
      <c r="B50" s="334" t="s">
        <v>74</v>
      </c>
      <c r="C50" s="396" t="s">
        <v>35</v>
      </c>
      <c r="D50" s="397" t="s">
        <v>75</v>
      </c>
      <c r="E50" s="398">
        <v>13</v>
      </c>
      <c r="F50" s="398">
        <v>12</v>
      </c>
      <c r="G50" s="398">
        <v>24</v>
      </c>
      <c r="H50" s="399">
        <v>0.92307692307692302</v>
      </c>
      <c r="I50" s="398">
        <v>11</v>
      </c>
      <c r="J50" s="400">
        <v>0.91666666666666696</v>
      </c>
      <c r="K50" s="398">
        <v>13</v>
      </c>
      <c r="L50" s="398">
        <v>10</v>
      </c>
      <c r="M50" s="401">
        <v>0.76923076923076905</v>
      </c>
    </row>
    <row r="51" spans="1:13" s="1" customFormat="1" ht="29.25" customHeight="1">
      <c r="A51" s="402" t="s">
        <v>431</v>
      </c>
      <c r="B51" s="334" t="s">
        <v>80</v>
      </c>
      <c r="C51" s="396" t="s">
        <v>31</v>
      </c>
      <c r="D51" s="397" t="s">
        <v>81</v>
      </c>
      <c r="E51" s="398">
        <v>30</v>
      </c>
      <c r="F51" s="398">
        <v>42</v>
      </c>
      <c r="G51" s="398">
        <v>66</v>
      </c>
      <c r="H51" s="399">
        <v>1.4</v>
      </c>
      <c r="I51" s="398">
        <v>28</v>
      </c>
      <c r="J51" s="400">
        <v>0.66666666666666696</v>
      </c>
      <c r="K51" s="398">
        <v>30</v>
      </c>
      <c r="L51" s="398">
        <v>30</v>
      </c>
      <c r="M51" s="401">
        <v>1</v>
      </c>
    </row>
    <row r="52" spans="1:13" s="1" customFormat="1" ht="29.25" customHeight="1">
      <c r="A52" s="402" t="s">
        <v>431</v>
      </c>
      <c r="B52" s="334" t="s">
        <v>168</v>
      </c>
      <c r="C52" s="396" t="s">
        <v>35</v>
      </c>
      <c r="D52" s="397" t="s">
        <v>67</v>
      </c>
      <c r="E52" s="398">
        <v>25</v>
      </c>
      <c r="F52" s="398">
        <v>45</v>
      </c>
      <c r="G52" s="398">
        <v>100</v>
      </c>
      <c r="H52" s="399">
        <v>1.8</v>
      </c>
      <c r="I52" s="398">
        <v>23</v>
      </c>
      <c r="J52" s="400">
        <v>0.51111111111111096</v>
      </c>
      <c r="K52" s="398">
        <v>25</v>
      </c>
      <c r="L52" s="398">
        <v>23</v>
      </c>
      <c r="M52" s="401">
        <v>0.92</v>
      </c>
    </row>
    <row r="53" spans="1:13" s="1" customFormat="1" ht="29.25" customHeight="1">
      <c r="A53" s="402" t="s">
        <v>431</v>
      </c>
      <c r="B53" s="334" t="s">
        <v>137</v>
      </c>
      <c r="C53" s="396" t="s">
        <v>31</v>
      </c>
      <c r="D53" s="397" t="s">
        <v>45</v>
      </c>
      <c r="E53" s="398">
        <v>45</v>
      </c>
      <c r="F53" s="398">
        <v>44</v>
      </c>
      <c r="G53" s="398">
        <v>84</v>
      </c>
      <c r="H53" s="399">
        <v>0.97777777777777797</v>
      </c>
      <c r="I53" s="398">
        <v>35</v>
      </c>
      <c r="J53" s="400">
        <v>0.79545454545454497</v>
      </c>
      <c r="K53" s="398">
        <v>45</v>
      </c>
      <c r="L53" s="398">
        <v>44</v>
      </c>
      <c r="M53" s="401">
        <v>0.97777777777777797</v>
      </c>
    </row>
    <row r="54" spans="1:13" s="1" customFormat="1" ht="29.25" customHeight="1">
      <c r="A54" s="402" t="s">
        <v>431</v>
      </c>
      <c r="B54" s="334" t="s">
        <v>133</v>
      </c>
      <c r="C54" s="396" t="s">
        <v>35</v>
      </c>
      <c r="D54" s="397" t="s">
        <v>43</v>
      </c>
      <c r="E54" s="398">
        <v>30</v>
      </c>
      <c r="F54" s="398">
        <v>31</v>
      </c>
      <c r="G54" s="398">
        <v>88</v>
      </c>
      <c r="H54" s="399">
        <v>1.0333333333333301</v>
      </c>
      <c r="I54" s="398">
        <v>22</v>
      </c>
      <c r="J54" s="400">
        <v>0.70967741935483897</v>
      </c>
      <c r="K54" s="398">
        <v>30</v>
      </c>
      <c r="L54" s="398">
        <v>26</v>
      </c>
      <c r="M54" s="401">
        <v>0.86666666666666703</v>
      </c>
    </row>
    <row r="55" spans="1:13" s="1" customFormat="1" ht="29.25" customHeight="1">
      <c r="A55" s="402" t="s">
        <v>431</v>
      </c>
      <c r="B55" s="334" t="s">
        <v>134</v>
      </c>
      <c r="C55" s="396" t="s">
        <v>31</v>
      </c>
      <c r="D55" s="397" t="s">
        <v>135</v>
      </c>
      <c r="E55" s="398">
        <v>20</v>
      </c>
      <c r="F55" s="398">
        <v>36</v>
      </c>
      <c r="G55" s="398">
        <v>93</v>
      </c>
      <c r="H55" s="399">
        <v>1.8</v>
      </c>
      <c r="I55" s="398">
        <v>20</v>
      </c>
      <c r="J55" s="400">
        <v>0.55555555555555602</v>
      </c>
      <c r="K55" s="398">
        <v>20</v>
      </c>
      <c r="L55" s="398">
        <v>18</v>
      </c>
      <c r="M55" s="401">
        <v>0.9</v>
      </c>
    </row>
    <row r="56" spans="1:13" s="1" customFormat="1" ht="29.25" customHeight="1">
      <c r="A56" s="402" t="s">
        <v>431</v>
      </c>
      <c r="B56" s="334" t="s">
        <v>153</v>
      </c>
      <c r="C56" s="396" t="s">
        <v>31</v>
      </c>
      <c r="D56" s="397" t="s">
        <v>86</v>
      </c>
      <c r="E56" s="398">
        <v>45</v>
      </c>
      <c r="F56" s="398">
        <v>43</v>
      </c>
      <c r="G56" s="398">
        <v>100</v>
      </c>
      <c r="H56" s="399">
        <v>0.95555555555555605</v>
      </c>
      <c r="I56" s="398">
        <v>35</v>
      </c>
      <c r="J56" s="400">
        <v>0.81395348837209303</v>
      </c>
      <c r="K56" s="398">
        <v>45</v>
      </c>
      <c r="L56" s="398">
        <v>42</v>
      </c>
      <c r="M56" s="401">
        <v>0.93333333333333302</v>
      </c>
    </row>
    <row r="57" spans="1:13" s="1" customFormat="1" ht="29.25" customHeight="1">
      <c r="A57" s="402" t="s">
        <v>431</v>
      </c>
      <c r="B57" s="334" t="s">
        <v>148</v>
      </c>
      <c r="C57" s="396" t="s">
        <v>35</v>
      </c>
      <c r="D57" s="397" t="s">
        <v>72</v>
      </c>
      <c r="E57" s="398">
        <v>40</v>
      </c>
      <c r="F57" s="398">
        <v>50</v>
      </c>
      <c r="G57" s="398">
        <v>126</v>
      </c>
      <c r="H57" s="399">
        <v>1.25</v>
      </c>
      <c r="I57" s="398">
        <v>36</v>
      </c>
      <c r="J57" s="400">
        <v>0.72</v>
      </c>
      <c r="K57" s="398">
        <v>40</v>
      </c>
      <c r="L57" s="398">
        <v>39</v>
      </c>
      <c r="M57" s="401">
        <v>0.97499999999999998</v>
      </c>
    </row>
    <row r="58" spans="1:13" s="1" customFormat="1" ht="29.25" customHeight="1">
      <c r="A58" s="402" t="s">
        <v>431</v>
      </c>
      <c r="B58" s="334" t="s">
        <v>149</v>
      </c>
      <c r="C58" s="396" t="s">
        <v>35</v>
      </c>
      <c r="D58" s="397" t="s">
        <v>36</v>
      </c>
      <c r="E58" s="398">
        <v>24</v>
      </c>
      <c r="F58" s="398">
        <v>31</v>
      </c>
      <c r="G58" s="398">
        <v>117</v>
      </c>
      <c r="H58" s="399">
        <v>1.2916666666666701</v>
      </c>
      <c r="I58" s="398">
        <v>16</v>
      </c>
      <c r="J58" s="400">
        <v>0.51612903225806495</v>
      </c>
      <c r="K58" s="398">
        <v>24</v>
      </c>
      <c r="L58" s="398">
        <v>22</v>
      </c>
      <c r="M58" s="401">
        <v>0.91666666666666696</v>
      </c>
    </row>
    <row r="59" spans="1:13" s="1" customFormat="1" ht="29.25" customHeight="1">
      <c r="A59" s="402" t="s">
        <v>431</v>
      </c>
      <c r="B59" s="334" t="s">
        <v>166</v>
      </c>
      <c r="C59" s="396" t="s">
        <v>35</v>
      </c>
      <c r="D59" s="397" t="s">
        <v>36</v>
      </c>
      <c r="E59" s="398">
        <v>30</v>
      </c>
      <c r="F59" s="398">
        <v>30</v>
      </c>
      <c r="G59" s="398">
        <v>102</v>
      </c>
      <c r="H59" s="399">
        <v>1</v>
      </c>
      <c r="I59" s="398">
        <v>15</v>
      </c>
      <c r="J59" s="400">
        <v>0.5</v>
      </c>
      <c r="K59" s="398">
        <v>30</v>
      </c>
      <c r="L59" s="398">
        <v>29</v>
      </c>
      <c r="M59" s="401">
        <v>0.96666666666666701</v>
      </c>
    </row>
    <row r="60" spans="1:13" s="1" customFormat="1" ht="29.25" customHeight="1">
      <c r="A60" s="402" t="s">
        <v>431</v>
      </c>
      <c r="B60" s="334" t="s">
        <v>91</v>
      </c>
      <c r="C60" s="396" t="s">
        <v>31</v>
      </c>
      <c r="D60" s="397" t="s">
        <v>32</v>
      </c>
      <c r="E60" s="398">
        <v>45</v>
      </c>
      <c r="F60" s="398">
        <v>56</v>
      </c>
      <c r="G60" s="398">
        <v>145</v>
      </c>
      <c r="H60" s="399">
        <v>1.24444444444444</v>
      </c>
      <c r="I60" s="398">
        <v>42</v>
      </c>
      <c r="J60" s="400">
        <v>0.75</v>
      </c>
      <c r="K60" s="398">
        <v>45</v>
      </c>
      <c r="L60" s="398">
        <v>42</v>
      </c>
      <c r="M60" s="401">
        <v>0.93333333333333302</v>
      </c>
    </row>
    <row r="61" spans="1:13" s="1" customFormat="1" ht="29.25" customHeight="1">
      <c r="A61" s="402" t="s">
        <v>431</v>
      </c>
      <c r="B61" s="334" t="s">
        <v>176</v>
      </c>
      <c r="C61" s="396" t="s">
        <v>35</v>
      </c>
      <c r="D61" s="397" t="s">
        <v>52</v>
      </c>
      <c r="E61" s="398">
        <v>15</v>
      </c>
      <c r="F61" s="398">
        <v>22</v>
      </c>
      <c r="G61" s="398">
        <v>51</v>
      </c>
      <c r="H61" s="399">
        <v>1.4666666666666699</v>
      </c>
      <c r="I61" s="398">
        <v>15</v>
      </c>
      <c r="J61" s="400">
        <v>0.68181818181818199</v>
      </c>
      <c r="K61" s="398">
        <v>15</v>
      </c>
      <c r="L61" s="398">
        <v>14</v>
      </c>
      <c r="M61" s="401">
        <v>0.93333333333333302</v>
      </c>
    </row>
    <row r="62" spans="1:13" s="1" customFormat="1" ht="29.25" customHeight="1">
      <c r="A62" s="402" t="s">
        <v>431</v>
      </c>
      <c r="B62" s="334" t="s">
        <v>93</v>
      </c>
      <c r="C62" s="396" t="s">
        <v>31</v>
      </c>
      <c r="D62" s="397" t="s">
        <v>94</v>
      </c>
      <c r="E62" s="398">
        <v>30</v>
      </c>
      <c r="F62" s="398">
        <v>44</v>
      </c>
      <c r="G62" s="398">
        <v>86</v>
      </c>
      <c r="H62" s="399">
        <v>1.4666666666666699</v>
      </c>
      <c r="I62" s="398">
        <v>27</v>
      </c>
      <c r="J62" s="400">
        <v>0.61363636363636398</v>
      </c>
      <c r="K62" s="398">
        <v>30</v>
      </c>
      <c r="L62" s="398">
        <v>30</v>
      </c>
      <c r="M62" s="401">
        <v>1</v>
      </c>
    </row>
    <row r="63" spans="1:13" s="1" customFormat="1" ht="29.25" customHeight="1">
      <c r="A63" s="402" t="s">
        <v>432</v>
      </c>
      <c r="B63" s="334" t="s">
        <v>69</v>
      </c>
      <c r="C63" s="396" t="s">
        <v>31</v>
      </c>
      <c r="D63" s="397" t="s">
        <v>70</v>
      </c>
      <c r="E63" s="398">
        <v>46</v>
      </c>
      <c r="F63" s="398">
        <v>48</v>
      </c>
      <c r="G63" s="398">
        <v>112</v>
      </c>
      <c r="H63" s="399">
        <v>1.0434782608695701</v>
      </c>
      <c r="I63" s="398">
        <v>41</v>
      </c>
      <c r="J63" s="400">
        <v>0.85416666666666696</v>
      </c>
      <c r="K63" s="398">
        <v>46</v>
      </c>
      <c r="L63" s="398">
        <v>45</v>
      </c>
      <c r="M63" s="401">
        <v>0.97826086956521696</v>
      </c>
    </row>
    <row r="64" spans="1:13" s="1" customFormat="1" ht="29.25" customHeight="1">
      <c r="A64" s="402" t="s">
        <v>432</v>
      </c>
      <c r="B64" s="334" t="s">
        <v>144</v>
      </c>
      <c r="C64" s="396" t="s">
        <v>35</v>
      </c>
      <c r="D64" s="397" t="s">
        <v>39</v>
      </c>
      <c r="E64" s="398">
        <v>16</v>
      </c>
      <c r="F64" s="398">
        <v>18</v>
      </c>
      <c r="G64" s="398">
        <v>80</v>
      </c>
      <c r="H64" s="399">
        <v>1.125</v>
      </c>
      <c r="I64" s="398">
        <v>15</v>
      </c>
      <c r="J64" s="400">
        <v>0.83333333333333304</v>
      </c>
      <c r="K64" s="398">
        <v>16</v>
      </c>
      <c r="L64" s="398">
        <v>15</v>
      </c>
      <c r="M64" s="401">
        <v>0.9375</v>
      </c>
    </row>
    <row r="65" spans="1:13" s="1" customFormat="1" ht="29.25" customHeight="1">
      <c r="A65" s="402" t="s">
        <v>432</v>
      </c>
      <c r="B65" s="334" t="s">
        <v>175</v>
      </c>
      <c r="C65" s="396" t="s">
        <v>31</v>
      </c>
      <c r="D65" s="397" t="s">
        <v>32</v>
      </c>
      <c r="E65" s="398">
        <v>15</v>
      </c>
      <c r="F65" s="398">
        <v>30</v>
      </c>
      <c r="G65" s="398">
        <v>95</v>
      </c>
      <c r="H65" s="399">
        <v>2</v>
      </c>
      <c r="I65" s="398">
        <v>15</v>
      </c>
      <c r="J65" s="400">
        <v>0.5</v>
      </c>
      <c r="K65" s="398">
        <v>15</v>
      </c>
      <c r="L65" s="398">
        <v>14</v>
      </c>
      <c r="M65" s="401">
        <v>0.93333333333333302</v>
      </c>
    </row>
    <row r="66" spans="1:13" s="1" customFormat="1" ht="29.25" customHeight="1">
      <c r="A66" s="402" t="s">
        <v>432</v>
      </c>
      <c r="B66" s="334" t="s">
        <v>80</v>
      </c>
      <c r="C66" s="396" t="s">
        <v>31</v>
      </c>
      <c r="D66" s="397" t="s">
        <v>81</v>
      </c>
      <c r="E66" s="398">
        <v>15</v>
      </c>
      <c r="F66" s="398">
        <v>16</v>
      </c>
      <c r="G66" s="398">
        <v>68</v>
      </c>
      <c r="H66" s="399">
        <v>1.06666666666667</v>
      </c>
      <c r="I66" s="398">
        <v>10</v>
      </c>
      <c r="J66" s="400">
        <v>0.625</v>
      </c>
      <c r="K66" s="398">
        <v>15</v>
      </c>
      <c r="L66" s="398">
        <v>15</v>
      </c>
      <c r="M66" s="401">
        <v>1</v>
      </c>
    </row>
    <row r="67" spans="1:13" s="1" customFormat="1" ht="29.25" customHeight="1">
      <c r="A67" s="402" t="s">
        <v>432</v>
      </c>
      <c r="B67" s="334" t="s">
        <v>168</v>
      </c>
      <c r="C67" s="396" t="s">
        <v>35</v>
      </c>
      <c r="D67" s="397" t="s">
        <v>67</v>
      </c>
      <c r="E67" s="398">
        <v>25</v>
      </c>
      <c r="F67" s="398">
        <v>36</v>
      </c>
      <c r="G67" s="398">
        <v>89</v>
      </c>
      <c r="H67" s="399">
        <v>1.44</v>
      </c>
      <c r="I67" s="398">
        <v>26</v>
      </c>
      <c r="J67" s="400">
        <v>0.72222222222222199</v>
      </c>
      <c r="K67" s="398">
        <v>26</v>
      </c>
      <c r="L67" s="398">
        <v>24</v>
      </c>
      <c r="M67" s="401">
        <v>0.96</v>
      </c>
    </row>
    <row r="68" spans="1:13" s="1" customFormat="1" ht="29.25" customHeight="1">
      <c r="A68" s="402" t="s">
        <v>432</v>
      </c>
      <c r="B68" s="334" t="s">
        <v>137</v>
      </c>
      <c r="C68" s="396" t="s">
        <v>31</v>
      </c>
      <c r="D68" s="397" t="s">
        <v>45</v>
      </c>
      <c r="E68" s="398">
        <v>15</v>
      </c>
      <c r="F68" s="398">
        <v>18</v>
      </c>
      <c r="G68" s="398">
        <v>80</v>
      </c>
      <c r="H68" s="399">
        <v>1.2</v>
      </c>
      <c r="I68" s="398">
        <v>14</v>
      </c>
      <c r="J68" s="400">
        <v>0.77777777777777801</v>
      </c>
      <c r="K68" s="398">
        <v>15</v>
      </c>
      <c r="L68" s="398">
        <v>14</v>
      </c>
      <c r="M68" s="401">
        <v>0.93333333333333302</v>
      </c>
    </row>
    <row r="69" spans="1:13" s="1" customFormat="1" ht="29.25" customHeight="1">
      <c r="A69" s="402" t="s">
        <v>432</v>
      </c>
      <c r="B69" s="334" t="s">
        <v>133</v>
      </c>
      <c r="C69" s="396" t="s">
        <v>35</v>
      </c>
      <c r="D69" s="397" t="s">
        <v>43</v>
      </c>
      <c r="E69" s="398">
        <v>15</v>
      </c>
      <c r="F69" s="398">
        <v>22</v>
      </c>
      <c r="G69" s="398">
        <v>82</v>
      </c>
      <c r="H69" s="399">
        <v>1.4666666666666699</v>
      </c>
      <c r="I69" s="398">
        <v>14</v>
      </c>
      <c r="J69" s="400">
        <v>0.63636363636363602</v>
      </c>
      <c r="K69" s="398">
        <v>15</v>
      </c>
      <c r="L69" s="398">
        <v>14</v>
      </c>
      <c r="M69" s="401">
        <v>0.93333333333333302</v>
      </c>
    </row>
    <row r="70" spans="1:13" s="1" customFormat="1" ht="29.25" customHeight="1">
      <c r="A70" s="402" t="s">
        <v>432</v>
      </c>
      <c r="B70" s="334" t="s">
        <v>134</v>
      </c>
      <c r="C70" s="396" t="s">
        <v>31</v>
      </c>
      <c r="D70" s="397" t="s">
        <v>135</v>
      </c>
      <c r="E70" s="398">
        <v>20</v>
      </c>
      <c r="F70" s="398">
        <v>30</v>
      </c>
      <c r="G70" s="398">
        <v>80</v>
      </c>
      <c r="H70" s="399">
        <v>1.5</v>
      </c>
      <c r="I70" s="398">
        <v>18</v>
      </c>
      <c r="J70" s="400">
        <v>0.6</v>
      </c>
      <c r="K70" s="398">
        <v>20</v>
      </c>
      <c r="L70" s="398">
        <v>19</v>
      </c>
      <c r="M70" s="401">
        <v>0.95</v>
      </c>
    </row>
    <row r="71" spans="1:13" s="1" customFormat="1" ht="29.25" customHeight="1">
      <c r="A71" s="402" t="s">
        <v>432</v>
      </c>
      <c r="B71" s="334" t="s">
        <v>153</v>
      </c>
      <c r="C71" s="396" t="s">
        <v>31</v>
      </c>
      <c r="D71" s="397" t="s">
        <v>86</v>
      </c>
      <c r="E71" s="398">
        <v>15</v>
      </c>
      <c r="F71" s="398">
        <v>13</v>
      </c>
      <c r="G71" s="398">
        <v>92</v>
      </c>
      <c r="H71" s="399">
        <v>0.86666666666666703</v>
      </c>
      <c r="I71" s="398">
        <v>12</v>
      </c>
      <c r="J71" s="400">
        <v>0.92307692307692302</v>
      </c>
      <c r="K71" s="398">
        <v>15</v>
      </c>
      <c r="L71" s="398">
        <v>15</v>
      </c>
      <c r="M71" s="401">
        <v>1</v>
      </c>
    </row>
    <row r="72" spans="1:13" s="1" customFormat="1" ht="29.25" customHeight="1">
      <c r="A72" s="402" t="s">
        <v>432</v>
      </c>
      <c r="B72" s="334" t="s">
        <v>148</v>
      </c>
      <c r="C72" s="396" t="s">
        <v>35</v>
      </c>
      <c r="D72" s="397" t="s">
        <v>72</v>
      </c>
      <c r="E72" s="398">
        <v>20</v>
      </c>
      <c r="F72" s="398">
        <v>35</v>
      </c>
      <c r="G72" s="398">
        <v>121</v>
      </c>
      <c r="H72" s="399">
        <v>1.75</v>
      </c>
      <c r="I72" s="398">
        <v>20</v>
      </c>
      <c r="J72" s="400">
        <v>0.57142857142857095</v>
      </c>
      <c r="K72" s="398">
        <v>20</v>
      </c>
      <c r="L72" s="398">
        <v>20</v>
      </c>
      <c r="M72" s="401">
        <v>1</v>
      </c>
    </row>
    <row r="73" spans="1:13" s="1" customFormat="1" ht="29.25" customHeight="1">
      <c r="A73" s="402" t="s">
        <v>432</v>
      </c>
      <c r="B73" s="334" t="s">
        <v>149</v>
      </c>
      <c r="C73" s="396" t="s">
        <v>35</v>
      </c>
      <c r="D73" s="397" t="s">
        <v>36</v>
      </c>
      <c r="E73" s="398">
        <v>18</v>
      </c>
      <c r="F73" s="398">
        <v>37</v>
      </c>
      <c r="G73" s="398">
        <v>82</v>
      </c>
      <c r="H73" s="399">
        <v>2.0555555555555598</v>
      </c>
      <c r="I73" s="398">
        <v>18</v>
      </c>
      <c r="J73" s="400">
        <v>0.48648648648648701</v>
      </c>
      <c r="K73" s="398">
        <v>18</v>
      </c>
      <c r="L73" s="398">
        <v>18</v>
      </c>
      <c r="M73" s="401">
        <v>1</v>
      </c>
    </row>
    <row r="74" spans="1:13" s="1" customFormat="1" ht="29.25" customHeight="1">
      <c r="A74" s="402" t="s">
        <v>432</v>
      </c>
      <c r="B74" s="334" t="s">
        <v>166</v>
      </c>
      <c r="C74" s="396" t="s">
        <v>35</v>
      </c>
      <c r="D74" s="397" t="s">
        <v>36</v>
      </c>
      <c r="E74" s="398">
        <v>15</v>
      </c>
      <c r="F74" s="398">
        <v>31</v>
      </c>
      <c r="G74" s="398">
        <v>78</v>
      </c>
      <c r="H74" s="399">
        <v>2.06666666666667</v>
      </c>
      <c r="I74" s="398">
        <v>15</v>
      </c>
      <c r="J74" s="400">
        <v>0.483870967741936</v>
      </c>
      <c r="K74" s="398">
        <v>15</v>
      </c>
      <c r="L74" s="398">
        <v>14</v>
      </c>
      <c r="M74" s="401">
        <v>0.93333333333333302</v>
      </c>
    </row>
    <row r="75" spans="1:13" s="1" customFormat="1" ht="29.25" customHeight="1">
      <c r="A75" s="402" t="s">
        <v>432</v>
      </c>
      <c r="B75" s="334" t="s">
        <v>91</v>
      </c>
      <c r="C75" s="396" t="s">
        <v>31</v>
      </c>
      <c r="D75" s="397" t="s">
        <v>32</v>
      </c>
      <c r="E75" s="398">
        <v>15</v>
      </c>
      <c r="F75" s="398">
        <v>26</v>
      </c>
      <c r="G75" s="398">
        <v>116</v>
      </c>
      <c r="H75" s="399">
        <v>1.7333333333333301</v>
      </c>
      <c r="I75" s="398">
        <v>14</v>
      </c>
      <c r="J75" s="400">
        <v>0.53846153846153799</v>
      </c>
      <c r="K75" s="398">
        <v>15</v>
      </c>
      <c r="L75" s="398">
        <v>15</v>
      </c>
      <c r="M75" s="401">
        <v>1</v>
      </c>
    </row>
    <row r="76" spans="1:13" s="1" customFormat="1" ht="29.25" customHeight="1">
      <c r="A76" s="402" t="s">
        <v>432</v>
      </c>
      <c r="B76" s="334" t="s">
        <v>176</v>
      </c>
      <c r="C76" s="396" t="s">
        <v>35</v>
      </c>
      <c r="D76" s="397" t="s">
        <v>52</v>
      </c>
      <c r="E76" s="398">
        <v>15</v>
      </c>
      <c r="F76" s="398">
        <v>11</v>
      </c>
      <c r="G76" s="398">
        <v>43</v>
      </c>
      <c r="H76" s="399">
        <v>0.73333333333333295</v>
      </c>
      <c r="I76" s="398">
        <v>11</v>
      </c>
      <c r="J76" s="400">
        <v>1</v>
      </c>
      <c r="K76" s="398">
        <v>15</v>
      </c>
      <c r="L76" s="398">
        <v>15</v>
      </c>
      <c r="M76" s="401">
        <v>1</v>
      </c>
    </row>
    <row r="77" spans="1:13" s="1" customFormat="1" ht="29.25" customHeight="1">
      <c r="A77" s="402" t="s">
        <v>432</v>
      </c>
      <c r="B77" s="334" t="s">
        <v>93</v>
      </c>
      <c r="C77" s="396" t="s">
        <v>31</v>
      </c>
      <c r="D77" s="397" t="s">
        <v>94</v>
      </c>
      <c r="E77" s="398">
        <v>15</v>
      </c>
      <c r="F77" s="398">
        <v>24</v>
      </c>
      <c r="G77" s="398">
        <v>69</v>
      </c>
      <c r="H77" s="399">
        <v>1.6</v>
      </c>
      <c r="I77" s="398">
        <v>13</v>
      </c>
      <c r="J77" s="400">
        <v>0.54166666666666696</v>
      </c>
      <c r="K77" s="398">
        <v>15</v>
      </c>
      <c r="L77" s="398">
        <v>15</v>
      </c>
      <c r="M77" s="401">
        <v>1</v>
      </c>
    </row>
    <row r="78" spans="1:13" s="1" customFormat="1" ht="29.25" customHeight="1">
      <c r="A78" s="402" t="s">
        <v>433</v>
      </c>
      <c r="B78" s="334" t="s">
        <v>69</v>
      </c>
      <c r="C78" s="396" t="s">
        <v>31</v>
      </c>
      <c r="D78" s="397" t="s">
        <v>70</v>
      </c>
      <c r="E78" s="398">
        <v>22</v>
      </c>
      <c r="F78" s="398">
        <v>18</v>
      </c>
      <c r="G78" s="398">
        <v>102</v>
      </c>
      <c r="H78" s="399">
        <v>0.81818181818181801</v>
      </c>
      <c r="I78" s="398">
        <v>14</v>
      </c>
      <c r="J78" s="400">
        <v>0.77777777777777801</v>
      </c>
      <c r="K78" s="398">
        <v>22</v>
      </c>
      <c r="L78" s="398">
        <v>19</v>
      </c>
      <c r="M78" s="401">
        <v>0.86363636363636398</v>
      </c>
    </row>
    <row r="79" spans="1:13" s="1" customFormat="1" ht="29.25" customHeight="1">
      <c r="A79" s="402" t="s">
        <v>433</v>
      </c>
      <c r="B79" s="334" t="s">
        <v>144</v>
      </c>
      <c r="C79" s="396" t="s">
        <v>35</v>
      </c>
      <c r="D79" s="397" t="s">
        <v>39</v>
      </c>
      <c r="E79" s="398">
        <v>15</v>
      </c>
      <c r="F79" s="398">
        <v>12</v>
      </c>
      <c r="G79" s="398">
        <v>70</v>
      </c>
      <c r="H79" s="399">
        <v>0.8</v>
      </c>
      <c r="I79" s="398">
        <v>11</v>
      </c>
      <c r="J79" s="400">
        <v>0.91666666666666696</v>
      </c>
      <c r="K79" s="398">
        <v>15</v>
      </c>
      <c r="L79" s="398">
        <v>11</v>
      </c>
      <c r="M79" s="401">
        <v>0.73333333333333295</v>
      </c>
    </row>
    <row r="80" spans="1:13" s="1" customFormat="1" ht="29.25" customHeight="1">
      <c r="A80" s="402" t="s">
        <v>433</v>
      </c>
      <c r="B80" s="334" t="s">
        <v>175</v>
      </c>
      <c r="C80" s="396" t="s">
        <v>31</v>
      </c>
      <c r="D80" s="397" t="s">
        <v>32</v>
      </c>
      <c r="E80" s="398">
        <v>15</v>
      </c>
      <c r="F80" s="398">
        <v>11</v>
      </c>
      <c r="G80" s="398">
        <v>43</v>
      </c>
      <c r="H80" s="399">
        <v>0.73333333333333295</v>
      </c>
      <c r="I80" s="398">
        <v>10</v>
      </c>
      <c r="J80" s="400">
        <v>0.90909090909090895</v>
      </c>
      <c r="K80" s="398">
        <v>15</v>
      </c>
      <c r="L80" s="398">
        <v>9</v>
      </c>
      <c r="M80" s="401">
        <v>0.6</v>
      </c>
    </row>
    <row r="81" spans="1:13" s="1" customFormat="1" ht="29.25" customHeight="1">
      <c r="A81" s="402" t="s">
        <v>433</v>
      </c>
      <c r="B81" s="334" t="s">
        <v>74</v>
      </c>
      <c r="C81" s="396" t="s">
        <v>35</v>
      </c>
      <c r="D81" s="397" t="s">
        <v>75</v>
      </c>
      <c r="E81" s="398">
        <v>12</v>
      </c>
      <c r="F81" s="398">
        <v>10</v>
      </c>
      <c r="G81" s="398">
        <v>18</v>
      </c>
      <c r="H81" s="399">
        <v>0.83333333333333304</v>
      </c>
      <c r="I81" s="398">
        <v>10</v>
      </c>
      <c r="J81" s="400">
        <v>1</v>
      </c>
      <c r="K81" s="398">
        <v>11</v>
      </c>
      <c r="L81" s="398">
        <v>10</v>
      </c>
      <c r="M81" s="401">
        <v>0.83333333333333304</v>
      </c>
    </row>
    <row r="82" spans="1:13" s="1" customFormat="1" ht="29.25" customHeight="1">
      <c r="A82" s="402" t="s">
        <v>433</v>
      </c>
      <c r="B82" s="334" t="s">
        <v>80</v>
      </c>
      <c r="C82" s="396" t="s">
        <v>31</v>
      </c>
      <c r="D82" s="397" t="s">
        <v>81</v>
      </c>
      <c r="E82" s="398">
        <v>15</v>
      </c>
      <c r="F82" s="398">
        <v>4</v>
      </c>
      <c r="G82" s="398">
        <v>52</v>
      </c>
      <c r="H82" s="399">
        <v>0.266666666666667</v>
      </c>
      <c r="I82" s="398">
        <v>4</v>
      </c>
      <c r="J82" s="400">
        <v>1</v>
      </c>
      <c r="K82" s="398">
        <v>10</v>
      </c>
      <c r="L82" s="398">
        <v>9</v>
      </c>
      <c r="M82" s="401">
        <v>0.6</v>
      </c>
    </row>
    <row r="83" spans="1:13" s="1" customFormat="1" ht="29.25" customHeight="1">
      <c r="A83" s="402" t="s">
        <v>433</v>
      </c>
      <c r="B83" s="334" t="s">
        <v>168</v>
      </c>
      <c r="C83" s="396" t="s">
        <v>35</v>
      </c>
      <c r="D83" s="397" t="s">
        <v>67</v>
      </c>
      <c r="E83" s="398">
        <v>25</v>
      </c>
      <c r="F83" s="398">
        <v>12</v>
      </c>
      <c r="G83" s="398">
        <v>81</v>
      </c>
      <c r="H83" s="399">
        <v>0.48</v>
      </c>
      <c r="I83" s="398">
        <v>11</v>
      </c>
      <c r="J83" s="400">
        <v>0.91666666666666696</v>
      </c>
      <c r="K83" s="398">
        <v>25</v>
      </c>
      <c r="L83" s="398">
        <v>23</v>
      </c>
      <c r="M83" s="401">
        <v>0.92</v>
      </c>
    </row>
    <row r="84" spans="1:13" s="1" customFormat="1" ht="29.25" customHeight="1">
      <c r="A84" s="402" t="s">
        <v>433</v>
      </c>
      <c r="B84" s="334" t="s">
        <v>137</v>
      </c>
      <c r="C84" s="396" t="s">
        <v>31</v>
      </c>
      <c r="D84" s="397" t="s">
        <v>45</v>
      </c>
      <c r="E84" s="398">
        <v>15</v>
      </c>
      <c r="F84" s="398">
        <v>4</v>
      </c>
      <c r="G84" s="398">
        <v>67</v>
      </c>
      <c r="H84" s="399">
        <v>0.266666666666667</v>
      </c>
      <c r="I84" s="398">
        <v>4</v>
      </c>
      <c r="J84" s="400">
        <v>1</v>
      </c>
      <c r="K84" s="398">
        <v>6</v>
      </c>
      <c r="L84" s="398">
        <v>4</v>
      </c>
      <c r="M84" s="401">
        <v>0.266666666666667</v>
      </c>
    </row>
    <row r="85" spans="1:13" s="1" customFormat="1" ht="29.25" customHeight="1">
      <c r="A85" s="402" t="s">
        <v>433</v>
      </c>
      <c r="B85" s="334" t="s">
        <v>133</v>
      </c>
      <c r="C85" s="396" t="s">
        <v>35</v>
      </c>
      <c r="D85" s="397" t="s">
        <v>43</v>
      </c>
      <c r="E85" s="398">
        <v>15</v>
      </c>
      <c r="F85" s="398">
        <v>13</v>
      </c>
      <c r="G85" s="398">
        <v>68</v>
      </c>
      <c r="H85" s="399">
        <v>0.86666666666666703</v>
      </c>
      <c r="I85" s="398">
        <v>13</v>
      </c>
      <c r="J85" s="400">
        <v>1</v>
      </c>
      <c r="K85" s="398">
        <v>15</v>
      </c>
      <c r="L85" s="398">
        <v>9</v>
      </c>
      <c r="M85" s="401">
        <v>0.6</v>
      </c>
    </row>
    <row r="86" spans="1:13" s="1" customFormat="1" ht="29.25" customHeight="1">
      <c r="A86" s="402" t="s">
        <v>433</v>
      </c>
      <c r="B86" s="334" t="s">
        <v>134</v>
      </c>
      <c r="C86" s="396" t="s">
        <v>31</v>
      </c>
      <c r="D86" s="397" t="s">
        <v>135</v>
      </c>
      <c r="E86" s="398">
        <v>20</v>
      </c>
      <c r="F86" s="398">
        <v>12</v>
      </c>
      <c r="G86" s="398">
        <v>68</v>
      </c>
      <c r="H86" s="399">
        <v>0.6</v>
      </c>
      <c r="I86" s="398">
        <v>9</v>
      </c>
      <c r="J86" s="400">
        <v>0.75</v>
      </c>
      <c r="K86" s="398">
        <v>20</v>
      </c>
      <c r="L86" s="398">
        <v>19</v>
      </c>
      <c r="M86" s="401">
        <v>0.95</v>
      </c>
    </row>
    <row r="87" spans="1:13" s="1" customFormat="1" ht="29.25" customHeight="1">
      <c r="A87" s="402" t="s">
        <v>433</v>
      </c>
      <c r="B87" s="334" t="s">
        <v>153</v>
      </c>
      <c r="C87" s="396" t="s">
        <v>31</v>
      </c>
      <c r="D87" s="397" t="s">
        <v>86</v>
      </c>
      <c r="E87" s="398">
        <v>15</v>
      </c>
      <c r="F87" s="398">
        <v>20</v>
      </c>
      <c r="G87" s="398">
        <v>84</v>
      </c>
      <c r="H87" s="399">
        <v>1.3333333333333299</v>
      </c>
      <c r="I87" s="398">
        <v>14</v>
      </c>
      <c r="J87" s="400">
        <v>0.7</v>
      </c>
      <c r="K87" s="398">
        <v>15</v>
      </c>
      <c r="L87" s="398">
        <v>15</v>
      </c>
      <c r="M87" s="401">
        <v>1</v>
      </c>
    </row>
    <row r="88" spans="1:13" s="1" customFormat="1" ht="29.25" customHeight="1">
      <c r="A88" s="402" t="s">
        <v>433</v>
      </c>
      <c r="B88" s="334" t="s">
        <v>148</v>
      </c>
      <c r="C88" s="396" t="s">
        <v>35</v>
      </c>
      <c r="D88" s="397" t="s">
        <v>72</v>
      </c>
      <c r="E88" s="398">
        <v>34</v>
      </c>
      <c r="F88" s="398">
        <v>22</v>
      </c>
      <c r="G88" s="398">
        <v>99</v>
      </c>
      <c r="H88" s="399">
        <v>0.64705882352941202</v>
      </c>
      <c r="I88" s="398">
        <v>22</v>
      </c>
      <c r="J88" s="400">
        <v>1</v>
      </c>
      <c r="K88" s="398">
        <v>31</v>
      </c>
      <c r="L88" s="398">
        <v>24</v>
      </c>
      <c r="M88" s="401">
        <v>0.70588235294117696</v>
      </c>
    </row>
    <row r="89" spans="1:13" s="1" customFormat="1" ht="29.25" customHeight="1">
      <c r="A89" s="402" t="s">
        <v>433</v>
      </c>
      <c r="B89" s="334" t="s">
        <v>149</v>
      </c>
      <c r="C89" s="396" t="s">
        <v>35</v>
      </c>
      <c r="D89" s="397" t="s">
        <v>36</v>
      </c>
      <c r="E89" s="398">
        <v>18</v>
      </c>
      <c r="F89" s="398">
        <v>9</v>
      </c>
      <c r="G89" s="398">
        <v>61</v>
      </c>
      <c r="H89" s="399">
        <v>0.5</v>
      </c>
      <c r="I89" s="398">
        <v>9</v>
      </c>
      <c r="J89" s="400">
        <v>1</v>
      </c>
      <c r="K89" s="398">
        <v>18</v>
      </c>
      <c r="L89" s="398">
        <v>12</v>
      </c>
      <c r="M89" s="401">
        <v>0.66666666666666696</v>
      </c>
    </row>
    <row r="90" spans="1:13" s="1" customFormat="1" ht="29.25" customHeight="1">
      <c r="A90" s="402" t="s">
        <v>433</v>
      </c>
      <c r="B90" s="334" t="s">
        <v>166</v>
      </c>
      <c r="C90" s="396" t="s">
        <v>35</v>
      </c>
      <c r="D90" s="397" t="s">
        <v>36</v>
      </c>
      <c r="E90" s="398">
        <v>15</v>
      </c>
      <c r="F90" s="398">
        <v>14</v>
      </c>
      <c r="G90" s="398">
        <v>74</v>
      </c>
      <c r="H90" s="399">
        <v>0.93333333333333302</v>
      </c>
      <c r="I90" s="398">
        <v>12</v>
      </c>
      <c r="J90" s="400">
        <v>0.85714285714285698</v>
      </c>
      <c r="K90" s="398">
        <v>15</v>
      </c>
      <c r="L90" s="398">
        <v>12</v>
      </c>
      <c r="M90" s="401">
        <v>0.8</v>
      </c>
    </row>
    <row r="91" spans="1:13" s="1" customFormat="1" ht="29.25" customHeight="1">
      <c r="A91" s="402" t="s">
        <v>433</v>
      </c>
      <c r="B91" s="334" t="s">
        <v>91</v>
      </c>
      <c r="C91" s="396" t="s">
        <v>31</v>
      </c>
      <c r="D91" s="397" t="s">
        <v>32</v>
      </c>
      <c r="E91" s="398">
        <v>30</v>
      </c>
      <c r="F91" s="398">
        <v>14</v>
      </c>
      <c r="G91" s="398">
        <v>103</v>
      </c>
      <c r="H91" s="399">
        <v>0.46666666666666701</v>
      </c>
      <c r="I91" s="398">
        <v>13</v>
      </c>
      <c r="J91" s="400">
        <v>0.92857142857142905</v>
      </c>
      <c r="K91" s="398">
        <v>27</v>
      </c>
      <c r="L91" s="398">
        <v>24</v>
      </c>
      <c r="M91" s="401">
        <v>0.8</v>
      </c>
    </row>
    <row r="92" spans="1:13" s="1" customFormat="1" ht="29.25" customHeight="1">
      <c r="A92" s="402" t="s">
        <v>433</v>
      </c>
      <c r="B92" s="334" t="s">
        <v>176</v>
      </c>
      <c r="C92" s="396" t="s">
        <v>35</v>
      </c>
      <c r="D92" s="397" t="s">
        <v>52</v>
      </c>
      <c r="E92" s="398">
        <v>15</v>
      </c>
      <c r="F92" s="398">
        <v>11</v>
      </c>
      <c r="G92" s="398">
        <v>45</v>
      </c>
      <c r="H92" s="399">
        <v>0.73333333333333295</v>
      </c>
      <c r="I92" s="398">
        <v>11</v>
      </c>
      <c r="J92" s="400">
        <v>1</v>
      </c>
      <c r="K92" s="398">
        <v>14</v>
      </c>
      <c r="L92" s="398">
        <v>13</v>
      </c>
      <c r="M92" s="401">
        <v>0.86666666666666703</v>
      </c>
    </row>
    <row r="93" spans="1:13" s="1" customFormat="1" ht="29.25" customHeight="1">
      <c r="A93" s="402" t="s">
        <v>433</v>
      </c>
      <c r="B93" s="334" t="s">
        <v>93</v>
      </c>
      <c r="C93" s="396" t="s">
        <v>31</v>
      </c>
      <c r="D93" s="397" t="s">
        <v>94</v>
      </c>
      <c r="E93" s="398">
        <v>15</v>
      </c>
      <c r="F93" s="398">
        <v>8</v>
      </c>
      <c r="G93" s="398">
        <v>60</v>
      </c>
      <c r="H93" s="399">
        <v>0.53333333333333299</v>
      </c>
      <c r="I93" s="398">
        <v>8</v>
      </c>
      <c r="J93" s="400">
        <v>1</v>
      </c>
      <c r="K93" s="398">
        <v>15</v>
      </c>
      <c r="L93" s="398">
        <v>14</v>
      </c>
      <c r="M93" s="401">
        <v>0.93333333333333302</v>
      </c>
    </row>
    <row r="94" spans="1:13" s="1" customFormat="1" ht="29.25" customHeight="1">
      <c r="A94" s="402" t="s">
        <v>434</v>
      </c>
      <c r="B94" s="334" t="s">
        <v>134</v>
      </c>
      <c r="C94" s="396" t="s">
        <v>31</v>
      </c>
      <c r="D94" s="397" t="s">
        <v>135</v>
      </c>
      <c r="E94" s="398">
        <v>15</v>
      </c>
      <c r="F94" s="398">
        <v>17</v>
      </c>
      <c r="G94" s="398">
        <v>32</v>
      </c>
      <c r="H94" s="399">
        <v>1.13333333333333</v>
      </c>
      <c r="I94" s="398">
        <v>15</v>
      </c>
      <c r="J94" s="400">
        <v>0.88235294117647101</v>
      </c>
      <c r="K94" s="398">
        <v>15</v>
      </c>
      <c r="L94" s="398">
        <v>15</v>
      </c>
      <c r="M94" s="401">
        <v>1</v>
      </c>
    </row>
    <row r="95" spans="1:13" s="1" customFormat="1" ht="29.25" customHeight="1">
      <c r="A95" s="402" t="s">
        <v>435</v>
      </c>
      <c r="B95" s="334" t="s">
        <v>140</v>
      </c>
      <c r="C95" s="396" t="s">
        <v>35</v>
      </c>
      <c r="D95" s="397" t="s">
        <v>72</v>
      </c>
      <c r="E95" s="398">
        <v>25</v>
      </c>
      <c r="F95" s="398">
        <v>27</v>
      </c>
      <c r="G95" s="398">
        <v>28</v>
      </c>
      <c r="H95" s="399">
        <v>1.08</v>
      </c>
      <c r="I95" s="398">
        <v>24</v>
      </c>
      <c r="J95" s="400">
        <v>0.88888888888888895</v>
      </c>
      <c r="K95" s="398">
        <v>25</v>
      </c>
      <c r="L95" s="398">
        <v>25</v>
      </c>
      <c r="M95" s="401">
        <v>1</v>
      </c>
    </row>
    <row r="96" spans="1:13" s="1" customFormat="1" ht="29.25" customHeight="1">
      <c r="A96" s="402" t="s">
        <v>435</v>
      </c>
      <c r="B96" s="334" t="s">
        <v>47</v>
      </c>
      <c r="C96" s="396" t="s">
        <v>31</v>
      </c>
      <c r="D96" s="397" t="s">
        <v>45</v>
      </c>
      <c r="E96" s="398">
        <v>24</v>
      </c>
      <c r="F96" s="398">
        <v>29</v>
      </c>
      <c r="G96" s="398">
        <v>32</v>
      </c>
      <c r="H96" s="399">
        <v>1.2083333333333299</v>
      </c>
      <c r="I96" s="398">
        <v>24</v>
      </c>
      <c r="J96" s="400">
        <v>0.82758620689655205</v>
      </c>
      <c r="K96" s="398">
        <v>24</v>
      </c>
      <c r="L96" s="398">
        <v>23</v>
      </c>
      <c r="M96" s="401">
        <v>0.95833333333333304</v>
      </c>
    </row>
    <row r="97" spans="1:13" s="1" customFormat="1" ht="29.25" customHeight="1">
      <c r="A97" s="402" t="s">
        <v>435</v>
      </c>
      <c r="B97" s="334" t="s">
        <v>149</v>
      </c>
      <c r="C97" s="396" t="s">
        <v>35</v>
      </c>
      <c r="D97" s="397" t="s">
        <v>36</v>
      </c>
      <c r="E97" s="398">
        <v>24</v>
      </c>
      <c r="F97" s="398">
        <v>30</v>
      </c>
      <c r="G97" s="398">
        <v>30</v>
      </c>
      <c r="H97" s="399">
        <v>1.25</v>
      </c>
      <c r="I97" s="398">
        <v>24</v>
      </c>
      <c r="J97" s="400">
        <v>0.8</v>
      </c>
      <c r="K97" s="398">
        <v>24</v>
      </c>
      <c r="L97" s="398">
        <v>24</v>
      </c>
      <c r="M97" s="401">
        <v>1</v>
      </c>
    </row>
    <row r="98" spans="1:13" s="1" customFormat="1" ht="29.25" customHeight="1">
      <c r="A98" s="402" t="s">
        <v>436</v>
      </c>
      <c r="B98" s="334" t="s">
        <v>82</v>
      </c>
      <c r="C98" s="396" t="s">
        <v>31</v>
      </c>
      <c r="D98" s="397" t="s">
        <v>83</v>
      </c>
      <c r="E98" s="398">
        <v>15</v>
      </c>
      <c r="F98" s="398">
        <v>15</v>
      </c>
      <c r="G98" s="398">
        <v>17</v>
      </c>
      <c r="H98" s="399">
        <v>1</v>
      </c>
      <c r="I98" s="398">
        <v>14</v>
      </c>
      <c r="J98" s="400">
        <v>0.93333333333333302</v>
      </c>
      <c r="K98" s="398">
        <v>15</v>
      </c>
      <c r="L98" s="398">
        <v>15</v>
      </c>
      <c r="M98" s="401">
        <v>1</v>
      </c>
    </row>
    <row r="99" spans="1:13" s="1" customFormat="1" ht="29.25" customHeight="1">
      <c r="A99" s="402" t="s">
        <v>637</v>
      </c>
      <c r="B99" s="334" t="s">
        <v>149</v>
      </c>
      <c r="C99" s="396" t="s">
        <v>35</v>
      </c>
      <c r="D99" s="397" t="s">
        <v>36</v>
      </c>
      <c r="E99" s="398">
        <v>33</v>
      </c>
      <c r="F99" s="398">
        <v>19</v>
      </c>
      <c r="G99" s="398">
        <v>81</v>
      </c>
      <c r="H99" s="399">
        <v>0.57575757575757602</v>
      </c>
      <c r="I99" s="398">
        <v>19</v>
      </c>
      <c r="J99" s="400">
        <v>1</v>
      </c>
      <c r="K99" s="398">
        <v>29</v>
      </c>
      <c r="L99" s="398">
        <v>26</v>
      </c>
      <c r="M99" s="401">
        <v>0.78787878787878796</v>
      </c>
    </row>
    <row r="100" spans="1:13" s="1" customFormat="1" ht="29.25" customHeight="1">
      <c r="A100" s="402" t="s">
        <v>637</v>
      </c>
      <c r="B100" s="334" t="s">
        <v>91</v>
      </c>
      <c r="C100" s="396" t="s">
        <v>31</v>
      </c>
      <c r="D100" s="397" t="s">
        <v>32</v>
      </c>
      <c r="E100" s="398">
        <v>15</v>
      </c>
      <c r="F100" s="398">
        <v>6</v>
      </c>
      <c r="G100" s="398">
        <v>32</v>
      </c>
      <c r="H100" s="399">
        <v>0.4</v>
      </c>
      <c r="I100" s="398">
        <v>6</v>
      </c>
      <c r="J100" s="400">
        <v>1</v>
      </c>
      <c r="K100" s="398">
        <v>11</v>
      </c>
      <c r="L100" s="398">
        <v>10</v>
      </c>
      <c r="M100" s="401">
        <v>0.66666666666666696</v>
      </c>
    </row>
    <row r="101" spans="1:13" s="1" customFormat="1" ht="20.25" customHeight="1">
      <c r="A101" s="228"/>
    </row>
    <row r="102" spans="1:13" s="1" customFormat="1" ht="19.7" customHeight="1">
      <c r="A102" s="562" t="s">
        <v>439</v>
      </c>
      <c r="B102" s="562"/>
      <c r="C102" s="563" t="s">
        <v>11</v>
      </c>
      <c r="D102" s="564"/>
      <c r="E102" s="337">
        <f>SUMIF($C$6:$C$100,"006",E$6:E$100)</f>
        <v>1144</v>
      </c>
      <c r="F102" s="337">
        <f t="shared" ref="F102:L102" si="0">SUMIF($C$6:$C$100,"006",F$6:F$100)</f>
        <v>1173</v>
      </c>
      <c r="G102" s="337">
        <f t="shared" si="0"/>
        <v>2859</v>
      </c>
      <c r="H102" s="341">
        <f>F102/E102</f>
        <v>1.0253496503496504</v>
      </c>
      <c r="I102" s="337">
        <f t="shared" si="0"/>
        <v>946</v>
      </c>
      <c r="J102" s="394">
        <f>I102/F102</f>
        <v>0.80647911338448419</v>
      </c>
      <c r="K102" s="337">
        <f t="shared" si="0"/>
        <v>1090</v>
      </c>
      <c r="L102" s="337">
        <f t="shared" si="0"/>
        <v>984</v>
      </c>
      <c r="M102" s="338">
        <f>L102/K102</f>
        <v>0.9027522935779817</v>
      </c>
    </row>
    <row r="103" spans="1:13" s="1" customFormat="1" ht="19.7" customHeight="1">
      <c r="A103" s="562"/>
      <c r="B103" s="562"/>
      <c r="C103" s="558" t="s">
        <v>12</v>
      </c>
      <c r="D103" s="559"/>
      <c r="E103" s="328">
        <f>SUMIF($C$6:$C$100,"083",E$6:E$100)</f>
        <v>1224</v>
      </c>
      <c r="F103" s="328">
        <f t="shared" ref="F103:L103" si="1">SUMIF($C$6:$C$100,"083",F$6:F$100)</f>
        <v>1282</v>
      </c>
      <c r="G103" s="328">
        <f t="shared" si="1"/>
        <v>3040</v>
      </c>
      <c r="H103" s="332">
        <f>F103/E103</f>
        <v>1.0473856209150327</v>
      </c>
      <c r="I103" s="328">
        <f t="shared" si="1"/>
        <v>1013</v>
      </c>
      <c r="J103" s="388">
        <f>I103/F103</f>
        <v>0.79017160686427457</v>
      </c>
      <c r="K103" s="328">
        <f t="shared" si="1"/>
        <v>1170</v>
      </c>
      <c r="L103" s="328">
        <f t="shared" si="1"/>
        <v>1080</v>
      </c>
      <c r="M103" s="329">
        <f>L103/K103</f>
        <v>0.92307692307692313</v>
      </c>
    </row>
    <row r="104" spans="1:13" s="1" customFormat="1" ht="19.7" customHeight="1">
      <c r="A104" s="562"/>
      <c r="B104" s="562"/>
      <c r="C104" s="560" t="s">
        <v>13</v>
      </c>
      <c r="D104" s="561"/>
      <c r="E104" s="339">
        <f>E102+E103</f>
        <v>2368</v>
      </c>
      <c r="F104" s="339">
        <f t="shared" ref="F104:L104" si="2">F102+F103</f>
        <v>2455</v>
      </c>
      <c r="G104" s="339">
        <f t="shared" si="2"/>
        <v>5899</v>
      </c>
      <c r="H104" s="342">
        <f>F104/E104</f>
        <v>1.0367398648648649</v>
      </c>
      <c r="I104" s="339">
        <f t="shared" si="2"/>
        <v>1959</v>
      </c>
      <c r="J104" s="395">
        <f>I104/F104</f>
        <v>0.7979633401221996</v>
      </c>
      <c r="K104" s="339">
        <f t="shared" si="2"/>
        <v>2260</v>
      </c>
      <c r="L104" s="339">
        <f t="shared" si="2"/>
        <v>2064</v>
      </c>
      <c r="M104" s="340">
        <f>L104/K104</f>
        <v>0.91327433628318588</v>
      </c>
    </row>
    <row r="105" spans="1:13" s="1" customFormat="1" ht="28.7" customHeight="1">
      <c r="A105" s="228"/>
    </row>
  </sheetData>
  <mergeCells count="5">
    <mergeCell ref="A3:M3"/>
    <mergeCell ref="C103:D103"/>
    <mergeCell ref="C104:D104"/>
    <mergeCell ref="A102:B104"/>
    <mergeCell ref="C102:D102"/>
  </mergeCells>
  <conditionalFormatting sqref="A6:M100">
    <cfRule type="expression" dxfId="0" priority="1">
      <formula>MOD(ROW(),2)</formula>
    </cfRule>
  </conditionalFormatting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3" manualBreakCount="3">
    <brk id="28" max="12" man="1"/>
    <brk id="53" max="12" man="1"/>
    <brk id="77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1027-8D34-4F49-BDD8-FA4EA7E62A0C}">
  <dimension ref="A1:P31"/>
  <sheetViews>
    <sheetView zoomScale="90" zoomScaleNormal="90" workbookViewId="0">
      <selection activeCell="A2" sqref="A2:K2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5" width="13.28515625" customWidth="1"/>
    <col min="6" max="6" width="14.85546875" customWidth="1"/>
    <col min="7" max="7" width="10.7109375" customWidth="1"/>
    <col min="8" max="8" width="14.28515625" customWidth="1"/>
    <col min="9" max="9" width="13.42578125" customWidth="1"/>
    <col min="10" max="10" width="12.7109375" customWidth="1"/>
  </cols>
  <sheetData>
    <row r="1" spans="1:11" s="1" customFormat="1" ht="11.65" customHeight="1"/>
    <row r="2" spans="1:11" s="1" customFormat="1" ht="39.4" customHeight="1">
      <c r="A2" s="565" t="s">
        <v>690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</row>
    <row r="3" spans="1:11" s="1" customFormat="1" ht="55.5" customHeight="1"/>
    <row r="4" spans="1:11" s="1" customFormat="1" ht="71.25" customHeight="1">
      <c r="A4" s="14"/>
      <c r="B4" s="3"/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347</v>
      </c>
      <c r="K4" s="5" t="s">
        <v>348</v>
      </c>
    </row>
    <row r="5" spans="1:11" s="1" customFormat="1" ht="19.7" customHeight="1">
      <c r="A5" s="476" t="s">
        <v>691</v>
      </c>
      <c r="B5" s="6" t="s">
        <v>11</v>
      </c>
      <c r="C5" s="7">
        <f>'1ère pro prod'!E110</f>
        <v>1144</v>
      </c>
      <c r="D5" s="7">
        <f>'1ère pro prod'!F110</f>
        <v>1124</v>
      </c>
      <c r="E5" s="7">
        <f>'1ère pro prod'!G110</f>
        <v>2350</v>
      </c>
      <c r="F5" s="91">
        <f>D5/C5</f>
        <v>0.9825174825174825</v>
      </c>
      <c r="G5" s="7">
        <f>'1ère pro prod'!I110</f>
        <v>934</v>
      </c>
      <c r="H5" s="406">
        <f>G5/D5</f>
        <v>0.83096085409252674</v>
      </c>
      <c r="I5" s="7">
        <f>'1ère pro prod'!K110</f>
        <v>1080</v>
      </c>
      <c r="J5" s="7">
        <f>'1ère pro prod'!L110</f>
        <v>997</v>
      </c>
      <c r="K5" s="229">
        <f>J5/I5</f>
        <v>0.92314814814814816</v>
      </c>
    </row>
    <row r="6" spans="1:11" s="1" customFormat="1" ht="19.7" customHeight="1">
      <c r="A6" s="455"/>
      <c r="B6" s="8" t="s">
        <v>12</v>
      </c>
      <c r="C6" s="9">
        <f>'1ère pro prod'!E111</f>
        <v>1036</v>
      </c>
      <c r="D6" s="9">
        <f>'1ère pro prod'!F111</f>
        <v>984</v>
      </c>
      <c r="E6" s="9">
        <f>'1ère pro prod'!G111</f>
        <v>2080</v>
      </c>
      <c r="F6" s="92">
        <f>D6/C6</f>
        <v>0.9498069498069498</v>
      </c>
      <c r="G6" s="9">
        <f>'1ère pro prod'!I111</f>
        <v>864</v>
      </c>
      <c r="H6" s="407">
        <f>G6/D6</f>
        <v>0.87804878048780488</v>
      </c>
      <c r="I6" s="9">
        <f>'1ère pro prod'!K111</f>
        <v>947</v>
      </c>
      <c r="J6" s="9">
        <f>'1ère pro prod'!L111</f>
        <v>872</v>
      </c>
      <c r="K6" s="238">
        <f>J6/I6</f>
        <v>0.9208025343189018</v>
      </c>
    </row>
    <row r="7" spans="1:11" s="1" customFormat="1" ht="19.7" customHeight="1">
      <c r="A7" s="455"/>
      <c r="B7" s="10" t="s">
        <v>13</v>
      </c>
      <c r="C7" s="11">
        <f>'1ère pro prod'!E112</f>
        <v>2180</v>
      </c>
      <c r="D7" s="11">
        <f>'1ère pro prod'!F112</f>
        <v>2108</v>
      </c>
      <c r="E7" s="11">
        <f>'1ère pro prod'!G112</f>
        <v>4430</v>
      </c>
      <c r="F7" s="93">
        <f>D7/C7</f>
        <v>0.96697247706422018</v>
      </c>
      <c r="G7" s="11">
        <f>'1ère pro prod'!I112</f>
        <v>1798</v>
      </c>
      <c r="H7" s="378">
        <f>G7/D7</f>
        <v>0.8529411764705882</v>
      </c>
      <c r="I7" s="11">
        <f>'1ère pro prod'!K112</f>
        <v>2027</v>
      </c>
      <c r="J7" s="11">
        <f>'1ère pro prod'!L112</f>
        <v>1869</v>
      </c>
      <c r="K7" s="242">
        <f>J7/I7</f>
        <v>0.92205229403058708</v>
      </c>
    </row>
    <row r="8" spans="1:11" s="1" customFormat="1" ht="6.95" customHeight="1">
      <c r="A8" s="234"/>
      <c r="F8" s="94"/>
    </row>
    <row r="9" spans="1:11" s="1" customFormat="1" ht="19.7" customHeight="1">
      <c r="A9" s="477" t="s">
        <v>692</v>
      </c>
      <c r="B9" s="15" t="s">
        <v>11</v>
      </c>
      <c r="C9" s="16">
        <f>'1ère pro services'!E102</f>
        <v>1144</v>
      </c>
      <c r="D9" s="16">
        <f>'1ère pro services'!F102</f>
        <v>1173</v>
      </c>
      <c r="E9" s="16">
        <f>'1ère pro services'!G102</f>
        <v>2859</v>
      </c>
      <c r="F9" s="95">
        <f>D9/C9</f>
        <v>1.0253496503496504</v>
      </c>
      <c r="G9" s="16">
        <f>'1ère pro services'!I102</f>
        <v>946</v>
      </c>
      <c r="H9" s="411">
        <f>G9/D9</f>
        <v>0.80647911338448419</v>
      </c>
      <c r="I9" s="16">
        <f>'1ère pro services'!K102</f>
        <v>1090</v>
      </c>
      <c r="J9" s="16">
        <f>'1ère pro services'!L102</f>
        <v>984</v>
      </c>
      <c r="K9" s="237">
        <f>J9/I9</f>
        <v>0.9027522935779817</v>
      </c>
    </row>
    <row r="10" spans="1:11" s="1" customFormat="1" ht="19.7" customHeight="1">
      <c r="A10" s="478"/>
      <c r="B10" s="8" t="s">
        <v>12</v>
      </c>
      <c r="C10" s="9">
        <f>'1ère pro services'!E103</f>
        <v>1224</v>
      </c>
      <c r="D10" s="9">
        <f>'1ère pro services'!F103</f>
        <v>1282</v>
      </c>
      <c r="E10" s="9">
        <f>'1ère pro services'!G103</f>
        <v>3040</v>
      </c>
      <c r="F10" s="92">
        <f>D10/C10</f>
        <v>1.0473856209150327</v>
      </c>
      <c r="G10" s="9">
        <f>'1ère pro services'!I103</f>
        <v>1013</v>
      </c>
      <c r="H10" s="407">
        <f>G10/D10</f>
        <v>0.79017160686427457</v>
      </c>
      <c r="I10" s="9">
        <f>'1ère pro services'!K103</f>
        <v>1170</v>
      </c>
      <c r="J10" s="9">
        <f>'1ère pro services'!L103</f>
        <v>1080</v>
      </c>
      <c r="K10" s="238">
        <f>J10/I10</f>
        <v>0.92307692307692313</v>
      </c>
    </row>
    <row r="11" spans="1:11" s="1" customFormat="1" ht="19.7" customHeight="1">
      <c r="A11" s="478"/>
      <c r="B11" s="17" t="s">
        <v>13</v>
      </c>
      <c r="C11" s="18">
        <f>'1ère pro services'!E104</f>
        <v>2368</v>
      </c>
      <c r="D11" s="18">
        <f>'1ère pro services'!F104</f>
        <v>2455</v>
      </c>
      <c r="E11" s="18">
        <f>'1ère pro services'!G104</f>
        <v>5899</v>
      </c>
      <c r="F11" s="96">
        <f>D11/C11</f>
        <v>1.0367398648648649</v>
      </c>
      <c r="G11" s="18">
        <f>'1ère pro services'!I104</f>
        <v>1959</v>
      </c>
      <c r="H11" s="410">
        <f>G11/D11</f>
        <v>0.7979633401221996</v>
      </c>
      <c r="I11" s="18">
        <f>'1ère pro services'!K104</f>
        <v>2260</v>
      </c>
      <c r="J11" s="18">
        <f>'1ère pro services'!L104</f>
        <v>2064</v>
      </c>
      <c r="K11" s="239">
        <f>J11/I11</f>
        <v>0.91327433628318588</v>
      </c>
    </row>
    <row r="12" spans="1:11" s="1" customFormat="1" ht="6.95" customHeight="1">
      <c r="A12" s="234"/>
      <c r="F12" s="94"/>
    </row>
    <row r="13" spans="1:11" s="1" customFormat="1" ht="19.7" customHeight="1">
      <c r="A13" s="475" t="s">
        <v>693</v>
      </c>
      <c r="B13" s="19" t="s">
        <v>11</v>
      </c>
      <c r="C13" s="20">
        <f>C5+C9</f>
        <v>2288</v>
      </c>
      <c r="D13" s="20">
        <f t="shared" ref="D13:J15" si="0">D5+D9</f>
        <v>2297</v>
      </c>
      <c r="E13" s="20">
        <f t="shared" si="0"/>
        <v>5209</v>
      </c>
      <c r="F13" s="97">
        <f t="shared" si="0"/>
        <v>2.0078671328671329</v>
      </c>
      <c r="G13" s="20">
        <f t="shared" si="0"/>
        <v>1880</v>
      </c>
      <c r="H13" s="97">
        <f t="shared" si="0"/>
        <v>1.637439967477011</v>
      </c>
      <c r="I13" s="20">
        <f t="shared" si="0"/>
        <v>2170</v>
      </c>
      <c r="J13" s="20">
        <f t="shared" si="0"/>
        <v>1981</v>
      </c>
      <c r="K13" s="306">
        <f>J13/I13</f>
        <v>0.91290322580645167</v>
      </c>
    </row>
    <row r="14" spans="1:11" s="1" customFormat="1" ht="19.7" customHeight="1">
      <c r="A14" s="453"/>
      <c r="B14" s="8" t="s">
        <v>12</v>
      </c>
      <c r="C14" s="9">
        <f>C6+C10</f>
        <v>2260</v>
      </c>
      <c r="D14" s="9">
        <f t="shared" si="0"/>
        <v>2266</v>
      </c>
      <c r="E14" s="9">
        <f t="shared" si="0"/>
        <v>5120</v>
      </c>
      <c r="F14" s="92">
        <f t="shared" si="0"/>
        <v>1.9971925707219826</v>
      </c>
      <c r="G14" s="9">
        <f t="shared" si="0"/>
        <v>1877</v>
      </c>
      <c r="H14" s="92">
        <f t="shared" si="0"/>
        <v>1.6682203873520796</v>
      </c>
      <c r="I14" s="9">
        <f t="shared" si="0"/>
        <v>2117</v>
      </c>
      <c r="J14" s="9">
        <f t="shared" si="0"/>
        <v>1952</v>
      </c>
      <c r="K14" s="238">
        <f>J14/I14</f>
        <v>0.92205951818611243</v>
      </c>
    </row>
    <row r="15" spans="1:11" s="1" customFormat="1" ht="19.7" customHeight="1">
      <c r="A15" s="453"/>
      <c r="B15" s="21" t="s">
        <v>13</v>
      </c>
      <c r="C15" s="22">
        <f>C7+C11</f>
        <v>4548</v>
      </c>
      <c r="D15" s="22">
        <f t="shared" si="0"/>
        <v>4563</v>
      </c>
      <c r="E15" s="22">
        <f t="shared" si="0"/>
        <v>10329</v>
      </c>
      <c r="F15" s="98">
        <f t="shared" si="0"/>
        <v>2.0037123419290852</v>
      </c>
      <c r="G15" s="22">
        <f t="shared" si="0"/>
        <v>3757</v>
      </c>
      <c r="H15" s="98">
        <f t="shared" si="0"/>
        <v>1.6509045165927878</v>
      </c>
      <c r="I15" s="22">
        <f t="shared" si="0"/>
        <v>4287</v>
      </c>
      <c r="J15" s="22">
        <f t="shared" si="0"/>
        <v>3933</v>
      </c>
      <c r="K15" s="307">
        <f>J15/I15</f>
        <v>0.91742477256822952</v>
      </c>
    </row>
    <row r="16" spans="1:11" s="1" customFormat="1" ht="28.7" customHeight="1"/>
    <row r="18" spans="1:16">
      <c r="A18" s="235"/>
      <c r="C18" s="114"/>
      <c r="D18" s="114"/>
      <c r="E18" s="114"/>
      <c r="F18" s="115"/>
      <c r="G18" s="114"/>
      <c r="H18" s="116"/>
      <c r="I18" s="114"/>
      <c r="J18" s="114"/>
      <c r="L18" s="114"/>
      <c r="N18" s="114"/>
      <c r="P18" s="114"/>
    </row>
    <row r="19" spans="1:16">
      <c r="C19" s="118"/>
      <c r="D19" s="118"/>
      <c r="E19" s="118"/>
      <c r="F19" s="119"/>
      <c r="G19" s="118"/>
      <c r="H19" s="120"/>
      <c r="I19" s="118"/>
      <c r="J19" s="118"/>
      <c r="K19" s="118"/>
      <c r="M19" s="118"/>
      <c r="N19" s="118"/>
      <c r="P19" s="118"/>
    </row>
    <row r="20" spans="1:16">
      <c r="C20" s="118"/>
      <c r="D20" s="118"/>
      <c r="E20" s="118"/>
      <c r="F20" s="119"/>
      <c r="G20" s="118"/>
      <c r="H20" s="120"/>
      <c r="I20" s="118"/>
      <c r="J20" s="118"/>
      <c r="K20" s="118"/>
      <c r="M20" s="118"/>
      <c r="N20" s="118"/>
      <c r="P20" s="118"/>
    </row>
    <row r="21" spans="1:16">
      <c r="C21" s="118"/>
      <c r="D21" s="118"/>
      <c r="E21" s="118"/>
      <c r="F21" s="119"/>
      <c r="G21" s="118"/>
      <c r="H21" s="120"/>
      <c r="I21" s="118"/>
      <c r="J21" s="118"/>
      <c r="K21" s="118"/>
      <c r="M21" s="118"/>
      <c r="N21" s="118"/>
      <c r="P21" s="118"/>
    </row>
    <row r="22" spans="1:16">
      <c r="C22" s="114"/>
      <c r="D22" s="114"/>
      <c r="E22" s="114"/>
      <c r="F22" s="114"/>
      <c r="G22" s="114"/>
      <c r="H22" s="114"/>
      <c r="I22" s="115"/>
      <c r="J22" s="115"/>
      <c r="K22" s="114"/>
      <c r="L22" s="114"/>
      <c r="M22" s="114"/>
      <c r="N22" s="114"/>
      <c r="O22" s="114"/>
      <c r="P22" s="114"/>
    </row>
    <row r="23" spans="1:16">
      <c r="C23" s="114"/>
      <c r="D23" s="114"/>
      <c r="E23" s="114"/>
      <c r="F23" s="114"/>
      <c r="G23" s="114"/>
      <c r="H23" s="114"/>
      <c r="I23" s="115"/>
      <c r="J23" s="115"/>
      <c r="K23" s="114"/>
      <c r="L23" s="114"/>
      <c r="M23" s="114"/>
      <c r="N23" s="114"/>
      <c r="O23" s="114"/>
      <c r="P23" s="114"/>
    </row>
    <row r="24" spans="1:16">
      <c r="C24" s="114"/>
      <c r="D24" s="114"/>
      <c r="E24" s="114"/>
      <c r="F24" s="114"/>
      <c r="G24" s="114"/>
      <c r="H24" s="114"/>
      <c r="I24" s="115"/>
      <c r="J24" s="115"/>
      <c r="K24" s="114"/>
      <c r="L24" s="114"/>
      <c r="M24" s="114"/>
      <c r="N24" s="114"/>
      <c r="O24" s="114"/>
      <c r="P24" s="114"/>
    </row>
    <row r="27" spans="1:16">
      <c r="H27" s="116"/>
    </row>
    <row r="28" spans="1:16">
      <c r="H28" s="116"/>
    </row>
    <row r="29" spans="1:16">
      <c r="H29" s="116"/>
    </row>
    <row r="31" spans="1:16" ht="15" customHeight="1"/>
  </sheetData>
  <mergeCells count="4">
    <mergeCell ref="A5:A7"/>
    <mergeCell ref="A9:A11"/>
    <mergeCell ref="A13:A15"/>
    <mergeCell ref="A2:K2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euil33">
    <tabColor rgb="FF474D7A"/>
  </sheetPr>
  <dimension ref="A17:L34"/>
  <sheetViews>
    <sheetView zoomScaleNormal="100" zoomScaleSheetLayoutView="100" zoomScalePageLayoutView="85" workbookViewId="0">
      <selection activeCell="B5" sqref="B5"/>
    </sheetView>
  </sheetViews>
  <sheetFormatPr baseColWidth="10" defaultColWidth="11.42578125" defaultRowHeight="12.75"/>
  <cols>
    <col min="1" max="2" width="11.42578125" style="100"/>
    <col min="3" max="3" width="9.7109375" style="100" customWidth="1"/>
    <col min="4" max="16384" width="11.42578125" style="100"/>
  </cols>
  <sheetData>
    <row r="17" spans="1:12" ht="87">
      <c r="D17" s="101"/>
    </row>
    <row r="19" spans="1:12" ht="36.75" customHeight="1">
      <c r="G19" s="102"/>
      <c r="H19" s="103"/>
      <c r="I19" s="104"/>
      <c r="J19" s="104"/>
      <c r="K19" s="104"/>
      <c r="L19" s="104"/>
    </row>
    <row r="20" spans="1:12" ht="44.25">
      <c r="H20" s="105"/>
    </row>
    <row r="26" spans="1:12">
      <c r="A26" s="106"/>
    </row>
    <row r="27" spans="1:12">
      <c r="A27" s="106"/>
    </row>
    <row r="28" spans="1:12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15" customHeight="1">
      <c r="A29" s="107"/>
      <c r="B29" s="104"/>
      <c r="C29" s="104"/>
      <c r="D29" s="104"/>
      <c r="E29" s="104"/>
      <c r="F29" s="104"/>
      <c r="G29" s="104"/>
      <c r="H29" s="104"/>
      <c r="I29" s="104"/>
      <c r="J29" s="104"/>
      <c r="K29" s="108"/>
      <c r="L29" s="104"/>
    </row>
    <row r="34" ht="11.25" customHeight="1"/>
  </sheetData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F3AB-0E23-446A-B525-DA8FF33269FF}">
  <sheetPr codeName="Feuil34"/>
  <dimension ref="A1:J154"/>
  <sheetViews>
    <sheetView zoomScaleNormal="100" workbookViewId="0">
      <selection sqref="A1:J1"/>
    </sheetView>
  </sheetViews>
  <sheetFormatPr baseColWidth="10" defaultRowHeight="12.75"/>
  <cols>
    <col min="1" max="1" width="35.140625" customWidth="1"/>
    <col min="2" max="2" width="14.28515625" customWidth="1"/>
    <col min="3" max="8" width="13" customWidth="1"/>
    <col min="9" max="9" width="15.42578125" customWidth="1"/>
    <col min="10" max="10" width="13" customWidth="1"/>
    <col min="11" max="11" width="4.7109375" customWidth="1"/>
  </cols>
  <sheetData>
    <row r="1" spans="1:10" s="308" customFormat="1" ht="39.4" customHeight="1">
      <c r="A1" s="568" t="s">
        <v>443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10" s="308" customFormat="1" ht="7.5" customHeight="1"/>
    <row r="3" spans="1:10" s="308" customFormat="1" ht="34.15" customHeight="1">
      <c r="A3" s="569" t="s">
        <v>11</v>
      </c>
      <c r="B3" s="569"/>
      <c r="C3" s="569"/>
      <c r="D3" s="569"/>
      <c r="E3" s="569"/>
      <c r="F3" s="569"/>
      <c r="G3" s="569"/>
      <c r="H3" s="569"/>
      <c r="I3" s="569"/>
      <c r="J3" s="569"/>
    </row>
    <row r="4" spans="1:10" s="308" customFormat="1" ht="12"/>
    <row r="5" spans="1:10" s="308" customFormat="1" ht="28.35" customHeight="1">
      <c r="A5" s="567" t="s">
        <v>654</v>
      </c>
      <c r="B5" s="567"/>
      <c r="C5" s="567"/>
      <c r="D5" s="567"/>
      <c r="E5" s="567"/>
      <c r="F5" s="567"/>
      <c r="G5" s="567"/>
      <c r="H5" s="567"/>
      <c r="I5" s="567"/>
      <c r="J5" s="567"/>
    </row>
    <row r="6" spans="1:10" s="308" customFormat="1" ht="10.15" customHeight="1"/>
    <row r="7" spans="1:10" s="308" customFormat="1" ht="66.599999999999994" customHeight="1">
      <c r="A7" s="347" t="s">
        <v>288</v>
      </c>
      <c r="B7" s="347" t="s">
        <v>1</v>
      </c>
      <c r="C7" s="347" t="s">
        <v>273</v>
      </c>
      <c r="D7" s="347" t="s">
        <v>274</v>
      </c>
      <c r="E7" s="347" t="s">
        <v>275</v>
      </c>
      <c r="F7" s="347" t="s">
        <v>276</v>
      </c>
      <c r="G7" s="347" t="s">
        <v>277</v>
      </c>
      <c r="H7" s="347" t="s">
        <v>278</v>
      </c>
      <c r="I7" s="347" t="s">
        <v>347</v>
      </c>
      <c r="J7" s="347" t="s">
        <v>348</v>
      </c>
    </row>
    <row r="8" spans="1:10" s="308" customFormat="1" ht="28.7" customHeight="1">
      <c r="A8" s="310" t="s">
        <v>636</v>
      </c>
      <c r="B8" s="311">
        <v>30</v>
      </c>
      <c r="C8" s="311">
        <v>27</v>
      </c>
      <c r="D8" s="311">
        <v>42</v>
      </c>
      <c r="E8" s="348">
        <v>0.9</v>
      </c>
      <c r="F8" s="311">
        <v>26</v>
      </c>
      <c r="G8" s="348">
        <v>0.96296296296296302</v>
      </c>
      <c r="H8" s="311">
        <v>30</v>
      </c>
      <c r="I8" s="311">
        <v>25</v>
      </c>
      <c r="J8" s="312">
        <v>0.83333333333333304</v>
      </c>
    </row>
    <row r="9" spans="1:10" s="308" customFormat="1" ht="28.7" customHeight="1">
      <c r="A9" s="310" t="s">
        <v>385</v>
      </c>
      <c r="B9" s="311">
        <v>13</v>
      </c>
      <c r="C9" s="311">
        <v>8</v>
      </c>
      <c r="D9" s="311">
        <v>13</v>
      </c>
      <c r="E9" s="348">
        <v>0.61538461538461497</v>
      </c>
      <c r="F9" s="311">
        <v>8</v>
      </c>
      <c r="G9" s="348">
        <v>1</v>
      </c>
      <c r="H9" s="311">
        <v>13</v>
      </c>
      <c r="I9" s="311">
        <v>13</v>
      </c>
      <c r="J9" s="312">
        <v>1</v>
      </c>
    </row>
    <row r="10" spans="1:10" s="308" customFormat="1" ht="28.7" customHeight="1">
      <c r="A10" s="310" t="s">
        <v>390</v>
      </c>
      <c r="B10" s="311">
        <v>30</v>
      </c>
      <c r="C10" s="311">
        <v>34</v>
      </c>
      <c r="D10" s="311">
        <v>38</v>
      </c>
      <c r="E10" s="348">
        <v>1.13333333333333</v>
      </c>
      <c r="F10" s="311">
        <v>27</v>
      </c>
      <c r="G10" s="348">
        <v>0.79411764705882404</v>
      </c>
      <c r="H10" s="311">
        <v>30</v>
      </c>
      <c r="I10" s="311">
        <v>29</v>
      </c>
      <c r="J10" s="312">
        <v>0.96666666666666701</v>
      </c>
    </row>
    <row r="11" spans="1:10" s="308" customFormat="1" ht="28.7" customHeight="1">
      <c r="A11" s="310" t="s">
        <v>431</v>
      </c>
      <c r="B11" s="311">
        <v>30</v>
      </c>
      <c r="C11" s="311">
        <v>31</v>
      </c>
      <c r="D11" s="311">
        <v>88</v>
      </c>
      <c r="E11" s="348">
        <v>1.0333333333333301</v>
      </c>
      <c r="F11" s="311">
        <v>22</v>
      </c>
      <c r="G11" s="348">
        <v>0.70967741935483897</v>
      </c>
      <c r="H11" s="311">
        <v>30</v>
      </c>
      <c r="I11" s="311">
        <v>26</v>
      </c>
      <c r="J11" s="312">
        <v>0.86666666666666703</v>
      </c>
    </row>
    <row r="12" spans="1:10" s="308" customFormat="1" ht="28.7" customHeight="1">
      <c r="A12" s="310" t="s">
        <v>432</v>
      </c>
      <c r="B12" s="311">
        <v>15</v>
      </c>
      <c r="C12" s="311">
        <v>22</v>
      </c>
      <c r="D12" s="311">
        <v>82</v>
      </c>
      <c r="E12" s="348">
        <v>1.4666666666666699</v>
      </c>
      <c r="F12" s="311">
        <v>14</v>
      </c>
      <c r="G12" s="348">
        <v>0.63636363636363602</v>
      </c>
      <c r="H12" s="311">
        <v>15</v>
      </c>
      <c r="I12" s="311">
        <v>14</v>
      </c>
      <c r="J12" s="312">
        <v>0.93333333333333302</v>
      </c>
    </row>
    <row r="13" spans="1:10" s="308" customFormat="1" ht="28.7" customHeight="1">
      <c r="A13" s="310" t="s">
        <v>433</v>
      </c>
      <c r="B13" s="311">
        <v>15</v>
      </c>
      <c r="C13" s="311">
        <v>13</v>
      </c>
      <c r="D13" s="311">
        <v>68</v>
      </c>
      <c r="E13" s="348">
        <v>0.86666666666666703</v>
      </c>
      <c r="F13" s="311">
        <v>13</v>
      </c>
      <c r="G13" s="348">
        <v>1</v>
      </c>
      <c r="H13" s="311">
        <v>15</v>
      </c>
      <c r="I13" s="311">
        <v>9</v>
      </c>
      <c r="J13" s="312">
        <v>0.6</v>
      </c>
    </row>
    <row r="14" spans="1:10" s="308" customFormat="1" ht="28.7" customHeight="1">
      <c r="A14" s="310" t="s">
        <v>398</v>
      </c>
      <c r="B14" s="311">
        <v>45</v>
      </c>
      <c r="C14" s="311">
        <v>30</v>
      </c>
      <c r="D14" s="311">
        <v>78</v>
      </c>
      <c r="E14" s="348">
        <v>0.66666666666666696</v>
      </c>
      <c r="F14" s="311">
        <v>29</v>
      </c>
      <c r="G14" s="348">
        <v>0.96666666666666701</v>
      </c>
      <c r="H14" s="311">
        <v>45</v>
      </c>
      <c r="I14" s="311">
        <v>38</v>
      </c>
      <c r="J14" s="312">
        <v>0.844444444444444</v>
      </c>
    </row>
    <row r="15" spans="1:10" s="308" customFormat="1" ht="28.7" customHeight="1">
      <c r="A15" s="310" t="s">
        <v>405</v>
      </c>
      <c r="B15" s="311">
        <v>24</v>
      </c>
      <c r="C15" s="311">
        <v>39</v>
      </c>
      <c r="D15" s="311">
        <v>84</v>
      </c>
      <c r="E15" s="348">
        <v>1.625</v>
      </c>
      <c r="F15" s="311">
        <v>23</v>
      </c>
      <c r="G15" s="348">
        <v>0.58974358974358998</v>
      </c>
      <c r="H15" s="311">
        <v>24</v>
      </c>
      <c r="I15" s="311">
        <v>22</v>
      </c>
      <c r="J15" s="312">
        <v>0.91666666666666696</v>
      </c>
    </row>
    <row r="16" spans="1:10" s="308" customFormat="1" ht="26.65" customHeight="1">
      <c r="A16" s="346" t="s">
        <v>288</v>
      </c>
      <c r="B16" s="345">
        <v>202</v>
      </c>
      <c r="C16" s="345">
        <v>204</v>
      </c>
      <c r="D16" s="345">
        <v>493</v>
      </c>
      <c r="E16" s="357">
        <v>1.0099009900990099</v>
      </c>
      <c r="F16" s="345">
        <v>162</v>
      </c>
      <c r="G16" s="357">
        <v>0.79411764705882404</v>
      </c>
      <c r="H16" s="345">
        <v>202</v>
      </c>
      <c r="I16" s="345">
        <v>176</v>
      </c>
      <c r="J16" s="344">
        <v>0.87128712871287095</v>
      </c>
    </row>
    <row r="17" spans="1:10" s="308" customFormat="1" ht="14.45" customHeight="1"/>
    <row r="18" spans="1:10" s="308" customFormat="1" ht="66.599999999999994" customHeight="1">
      <c r="A18" s="347" t="s">
        <v>289</v>
      </c>
      <c r="B18" s="347" t="s">
        <v>1</v>
      </c>
      <c r="C18" s="347" t="s">
        <v>273</v>
      </c>
      <c r="D18" s="347" t="s">
        <v>274</v>
      </c>
      <c r="E18" s="347" t="s">
        <v>275</v>
      </c>
      <c r="F18" s="347" t="s">
        <v>276</v>
      </c>
      <c r="G18" s="347" t="s">
        <v>277</v>
      </c>
      <c r="H18" s="347" t="s">
        <v>278</v>
      </c>
      <c r="I18" s="347" t="s">
        <v>347</v>
      </c>
      <c r="J18" s="347" t="s">
        <v>348</v>
      </c>
    </row>
    <row r="19" spans="1:10" s="308" customFormat="1" ht="28.7" customHeight="1">
      <c r="A19" s="310" t="s">
        <v>628</v>
      </c>
      <c r="B19" s="311">
        <v>15</v>
      </c>
      <c r="C19" s="311">
        <v>13</v>
      </c>
      <c r="D19" s="311">
        <v>21</v>
      </c>
      <c r="E19" s="348">
        <v>0.86666666666666703</v>
      </c>
      <c r="F19" s="311">
        <v>13</v>
      </c>
      <c r="G19" s="348">
        <v>1</v>
      </c>
      <c r="H19" s="311">
        <v>15</v>
      </c>
      <c r="I19" s="311">
        <v>14</v>
      </c>
      <c r="J19" s="312">
        <v>0.93333333333333302</v>
      </c>
    </row>
    <row r="20" spans="1:10" s="308" customFormat="1" ht="28.7" customHeight="1">
      <c r="A20" s="310" t="s">
        <v>407</v>
      </c>
      <c r="B20" s="311">
        <v>15</v>
      </c>
      <c r="C20" s="311">
        <v>15</v>
      </c>
      <c r="D20" s="311">
        <v>48</v>
      </c>
      <c r="E20" s="348">
        <v>1</v>
      </c>
      <c r="F20" s="311">
        <v>15</v>
      </c>
      <c r="G20" s="348">
        <v>1</v>
      </c>
      <c r="H20" s="311">
        <v>15</v>
      </c>
      <c r="I20" s="311">
        <v>15</v>
      </c>
      <c r="J20" s="312">
        <v>1</v>
      </c>
    </row>
    <row r="21" spans="1:10" s="308" customFormat="1" ht="28.7" customHeight="1">
      <c r="A21" s="310" t="s">
        <v>408</v>
      </c>
      <c r="B21" s="311">
        <v>15</v>
      </c>
      <c r="C21" s="311">
        <v>17</v>
      </c>
      <c r="D21" s="311">
        <v>57</v>
      </c>
      <c r="E21" s="348">
        <v>1.13333333333333</v>
      </c>
      <c r="F21" s="311">
        <v>14</v>
      </c>
      <c r="G21" s="348">
        <v>0.82352941176470595</v>
      </c>
      <c r="H21" s="311">
        <v>15</v>
      </c>
      <c r="I21" s="311">
        <v>15</v>
      </c>
      <c r="J21" s="312">
        <v>1</v>
      </c>
    </row>
    <row r="22" spans="1:10" s="308" customFormat="1" ht="28.7" customHeight="1">
      <c r="A22" s="310" t="s">
        <v>413</v>
      </c>
      <c r="B22" s="311">
        <v>15</v>
      </c>
      <c r="C22" s="311">
        <v>19</v>
      </c>
      <c r="D22" s="311">
        <v>52</v>
      </c>
      <c r="E22" s="348">
        <v>1.2666666666666699</v>
      </c>
      <c r="F22" s="311">
        <v>15</v>
      </c>
      <c r="G22" s="348">
        <v>0.78947368421052599</v>
      </c>
      <c r="H22" s="311">
        <v>15</v>
      </c>
      <c r="I22" s="311">
        <v>15</v>
      </c>
      <c r="J22" s="312">
        <v>1</v>
      </c>
    </row>
    <row r="23" spans="1:10" s="308" customFormat="1" ht="28.7" customHeight="1">
      <c r="A23" s="310" t="s">
        <v>418</v>
      </c>
      <c r="B23" s="311">
        <v>24</v>
      </c>
      <c r="C23" s="311">
        <v>27</v>
      </c>
      <c r="D23" s="311">
        <v>30</v>
      </c>
      <c r="E23" s="348">
        <v>1.125</v>
      </c>
      <c r="F23" s="311">
        <v>23</v>
      </c>
      <c r="G23" s="348">
        <v>0.85185185185185197</v>
      </c>
      <c r="H23" s="311">
        <v>24</v>
      </c>
      <c r="I23" s="311">
        <v>16</v>
      </c>
      <c r="J23" s="312">
        <v>0.66666666666666696</v>
      </c>
    </row>
    <row r="24" spans="1:10" s="308" customFormat="1" ht="28.7" customHeight="1">
      <c r="A24" s="310" t="s">
        <v>441</v>
      </c>
      <c r="B24" s="311">
        <v>17</v>
      </c>
      <c r="C24" s="311">
        <v>17</v>
      </c>
      <c r="D24" s="311">
        <v>20</v>
      </c>
      <c r="E24" s="348">
        <v>1</v>
      </c>
      <c r="F24" s="311">
        <v>17</v>
      </c>
      <c r="G24" s="348">
        <v>1</v>
      </c>
      <c r="H24" s="311">
        <v>17</v>
      </c>
      <c r="I24" s="311">
        <v>17</v>
      </c>
      <c r="J24" s="312">
        <v>1</v>
      </c>
    </row>
    <row r="25" spans="1:10" s="308" customFormat="1" ht="26.65" customHeight="1">
      <c r="A25" s="346" t="s">
        <v>289</v>
      </c>
      <c r="B25" s="345">
        <v>101</v>
      </c>
      <c r="C25" s="345">
        <v>108</v>
      </c>
      <c r="D25" s="345">
        <v>228</v>
      </c>
      <c r="E25" s="357">
        <v>1.06930693069307</v>
      </c>
      <c r="F25" s="345">
        <v>97</v>
      </c>
      <c r="G25" s="357">
        <v>0.89814814814814803</v>
      </c>
      <c r="H25" s="345">
        <v>101</v>
      </c>
      <c r="I25" s="345">
        <v>92</v>
      </c>
      <c r="J25" s="344">
        <v>0.91089108910891103</v>
      </c>
    </row>
    <row r="26" spans="1:10" s="308" customFormat="1" ht="12"/>
    <row r="27" spans="1:10" s="308" customFormat="1" ht="28.35" customHeight="1">
      <c r="A27" s="567" t="s">
        <v>652</v>
      </c>
      <c r="B27" s="567"/>
      <c r="C27" s="567"/>
      <c r="D27" s="567"/>
      <c r="E27" s="567"/>
      <c r="F27" s="567"/>
      <c r="G27" s="567"/>
      <c r="H27" s="567"/>
      <c r="I27" s="567"/>
      <c r="J27" s="567"/>
    </row>
    <row r="28" spans="1:10" s="308" customFormat="1" ht="10.15" customHeight="1"/>
    <row r="29" spans="1:10" s="308" customFormat="1" ht="66.599999999999994" customHeight="1">
      <c r="A29" s="347" t="s">
        <v>272</v>
      </c>
      <c r="B29" s="347" t="s">
        <v>1</v>
      </c>
      <c r="C29" s="347" t="s">
        <v>273</v>
      </c>
      <c r="D29" s="347" t="s">
        <v>274</v>
      </c>
      <c r="E29" s="347" t="s">
        <v>275</v>
      </c>
      <c r="F29" s="347" t="s">
        <v>276</v>
      </c>
      <c r="G29" s="347" t="s">
        <v>277</v>
      </c>
      <c r="H29" s="347" t="s">
        <v>278</v>
      </c>
      <c r="I29" s="347" t="s">
        <v>347</v>
      </c>
      <c r="J29" s="347" t="s">
        <v>348</v>
      </c>
    </row>
    <row r="30" spans="1:10" s="308" customFormat="1" ht="28.7" customHeight="1">
      <c r="A30" s="310" t="s">
        <v>430</v>
      </c>
      <c r="B30" s="311">
        <v>30</v>
      </c>
      <c r="C30" s="311">
        <v>22</v>
      </c>
      <c r="D30" s="311">
        <v>40</v>
      </c>
      <c r="E30" s="348">
        <v>0.73333333333333295</v>
      </c>
      <c r="F30" s="311">
        <v>22</v>
      </c>
      <c r="G30" s="348">
        <v>1</v>
      </c>
      <c r="H30" s="311">
        <v>26</v>
      </c>
      <c r="I30" s="311">
        <v>19</v>
      </c>
      <c r="J30" s="312">
        <v>0.63333333333333297</v>
      </c>
    </row>
    <row r="31" spans="1:10" s="308" customFormat="1" ht="28.7" customHeight="1">
      <c r="A31" s="310" t="s">
        <v>627</v>
      </c>
      <c r="B31" s="311">
        <v>12</v>
      </c>
      <c r="C31" s="311">
        <v>6</v>
      </c>
      <c r="D31" s="311">
        <v>9</v>
      </c>
      <c r="E31" s="348">
        <v>0.5</v>
      </c>
      <c r="F31" s="311">
        <v>6</v>
      </c>
      <c r="G31" s="348">
        <v>1</v>
      </c>
      <c r="H31" s="311">
        <v>8</v>
      </c>
      <c r="I31" s="311">
        <v>6</v>
      </c>
      <c r="J31" s="312">
        <v>0.5</v>
      </c>
    </row>
    <row r="32" spans="1:10" s="308" customFormat="1" ht="28.7" customHeight="1">
      <c r="A32" s="310" t="s">
        <v>630</v>
      </c>
      <c r="B32" s="311">
        <v>12</v>
      </c>
      <c r="C32" s="311">
        <v>21</v>
      </c>
      <c r="D32" s="311">
        <v>65</v>
      </c>
      <c r="E32" s="348">
        <v>1.75</v>
      </c>
      <c r="F32" s="311">
        <v>12</v>
      </c>
      <c r="G32" s="348">
        <v>0.57142857142857095</v>
      </c>
      <c r="H32" s="311">
        <v>12</v>
      </c>
      <c r="I32" s="311">
        <v>12</v>
      </c>
      <c r="J32" s="312">
        <v>1</v>
      </c>
    </row>
    <row r="33" spans="1:10" s="308" customFormat="1" ht="28.7" customHeight="1">
      <c r="A33" s="310" t="s">
        <v>435</v>
      </c>
      <c r="B33" s="311">
        <v>25</v>
      </c>
      <c r="C33" s="311">
        <v>27</v>
      </c>
      <c r="D33" s="311">
        <v>28</v>
      </c>
      <c r="E33" s="348">
        <v>1.08</v>
      </c>
      <c r="F33" s="311">
        <v>24</v>
      </c>
      <c r="G33" s="348">
        <v>0.88888888888888895</v>
      </c>
      <c r="H33" s="311">
        <v>25</v>
      </c>
      <c r="I33" s="311">
        <v>25</v>
      </c>
      <c r="J33" s="312">
        <v>1</v>
      </c>
    </row>
    <row r="34" spans="1:10" s="308" customFormat="1" ht="28.7" customHeight="1">
      <c r="A34" s="310" t="s">
        <v>398</v>
      </c>
      <c r="B34" s="311">
        <v>24</v>
      </c>
      <c r="C34" s="311">
        <v>29</v>
      </c>
      <c r="D34" s="311">
        <v>70</v>
      </c>
      <c r="E34" s="348">
        <v>1.2083333333333299</v>
      </c>
      <c r="F34" s="311">
        <v>20</v>
      </c>
      <c r="G34" s="348">
        <v>0.68965517241379304</v>
      </c>
      <c r="H34" s="311">
        <v>24</v>
      </c>
      <c r="I34" s="311">
        <v>23</v>
      </c>
      <c r="J34" s="312">
        <v>0.95833333333333304</v>
      </c>
    </row>
    <row r="35" spans="1:10" s="308" customFormat="1" ht="28.7" customHeight="1">
      <c r="A35" s="310" t="s">
        <v>400</v>
      </c>
      <c r="B35" s="311">
        <v>12</v>
      </c>
      <c r="C35" s="311">
        <v>5</v>
      </c>
      <c r="D35" s="311">
        <v>6</v>
      </c>
      <c r="E35" s="348">
        <v>0.41666666666666702</v>
      </c>
      <c r="F35" s="311">
        <v>5</v>
      </c>
      <c r="G35" s="348">
        <v>1</v>
      </c>
      <c r="H35" s="311">
        <v>5</v>
      </c>
      <c r="I35" s="311">
        <v>5</v>
      </c>
      <c r="J35" s="312">
        <v>0.41666666666666702</v>
      </c>
    </row>
    <row r="36" spans="1:10" s="308" customFormat="1" ht="28.7" customHeight="1">
      <c r="A36" s="310" t="s">
        <v>404</v>
      </c>
      <c r="B36" s="311">
        <v>24</v>
      </c>
      <c r="C36" s="311">
        <v>23</v>
      </c>
      <c r="D36" s="311">
        <v>71</v>
      </c>
      <c r="E36" s="348">
        <v>0.95833333333333304</v>
      </c>
      <c r="F36" s="311">
        <v>16</v>
      </c>
      <c r="G36" s="348">
        <v>0.69565217391304301</v>
      </c>
      <c r="H36" s="311">
        <v>24</v>
      </c>
      <c r="I36" s="311">
        <v>21</v>
      </c>
      <c r="J36" s="312">
        <v>0.875</v>
      </c>
    </row>
    <row r="37" spans="1:10" s="308" customFormat="1" ht="26.65" customHeight="1">
      <c r="A37" s="346" t="s">
        <v>272</v>
      </c>
      <c r="B37" s="345">
        <v>139</v>
      </c>
      <c r="C37" s="345">
        <v>133</v>
      </c>
      <c r="D37" s="345">
        <v>289</v>
      </c>
      <c r="E37" s="357">
        <v>0.95683453237410099</v>
      </c>
      <c r="F37" s="345">
        <v>105</v>
      </c>
      <c r="G37" s="357">
        <v>0.78947368421052599</v>
      </c>
      <c r="H37" s="345">
        <v>124</v>
      </c>
      <c r="I37" s="345">
        <v>111</v>
      </c>
      <c r="J37" s="344">
        <v>0.79856115107913705</v>
      </c>
    </row>
    <row r="38" spans="1:10" s="308" customFormat="1" ht="12"/>
    <row r="39" spans="1:10" s="308" customFormat="1" ht="28.35" customHeight="1">
      <c r="A39" s="567" t="s">
        <v>649</v>
      </c>
      <c r="B39" s="567"/>
      <c r="C39" s="567"/>
      <c r="D39" s="567"/>
      <c r="E39" s="567"/>
      <c r="F39" s="567"/>
      <c r="G39" s="567"/>
      <c r="H39" s="567"/>
      <c r="I39" s="567"/>
      <c r="J39" s="567"/>
    </row>
    <row r="40" spans="1:10" s="308" customFormat="1" ht="14.45" customHeight="1"/>
    <row r="41" spans="1:10" s="308" customFormat="1" ht="66.599999999999994" customHeight="1">
      <c r="A41" s="347" t="s">
        <v>284</v>
      </c>
      <c r="B41" s="347" t="s">
        <v>1</v>
      </c>
      <c r="C41" s="347" t="s">
        <v>273</v>
      </c>
      <c r="D41" s="347" t="s">
        <v>274</v>
      </c>
      <c r="E41" s="347" t="s">
        <v>275</v>
      </c>
      <c r="F41" s="347" t="s">
        <v>276</v>
      </c>
      <c r="G41" s="347" t="s">
        <v>277</v>
      </c>
      <c r="H41" s="347" t="s">
        <v>278</v>
      </c>
      <c r="I41" s="347" t="s">
        <v>347</v>
      </c>
      <c r="J41" s="347" t="s">
        <v>348</v>
      </c>
    </row>
    <row r="42" spans="1:10" s="308" customFormat="1" ht="28.7" customHeight="1">
      <c r="A42" s="310" t="s">
        <v>382</v>
      </c>
      <c r="B42" s="311">
        <v>36</v>
      </c>
      <c r="C42" s="311">
        <v>30</v>
      </c>
      <c r="D42" s="311">
        <v>34</v>
      </c>
      <c r="E42" s="348">
        <v>0.83333333333333304</v>
      </c>
      <c r="F42" s="311">
        <v>27</v>
      </c>
      <c r="G42" s="348">
        <v>0.9</v>
      </c>
      <c r="H42" s="311">
        <v>30</v>
      </c>
      <c r="I42" s="311">
        <v>26</v>
      </c>
      <c r="J42" s="312">
        <v>0.72222222222222199</v>
      </c>
    </row>
    <row r="43" spans="1:10" s="308" customFormat="1" ht="28.7" customHeight="1">
      <c r="A43" s="310" t="s">
        <v>425</v>
      </c>
      <c r="B43" s="311">
        <v>36</v>
      </c>
      <c r="C43" s="311">
        <v>17</v>
      </c>
      <c r="D43" s="311">
        <v>65</v>
      </c>
      <c r="E43" s="348">
        <v>0.47222222222222199</v>
      </c>
      <c r="F43" s="311">
        <v>17</v>
      </c>
      <c r="G43" s="348">
        <v>1</v>
      </c>
      <c r="H43" s="311">
        <v>19</v>
      </c>
      <c r="I43" s="311">
        <v>18</v>
      </c>
      <c r="J43" s="312">
        <v>0.5</v>
      </c>
    </row>
    <row r="44" spans="1:10" s="308" customFormat="1" ht="28.7" customHeight="1">
      <c r="A44" s="310" t="s">
        <v>383</v>
      </c>
      <c r="B44" s="311">
        <v>36</v>
      </c>
      <c r="C44" s="311">
        <v>29</v>
      </c>
      <c r="D44" s="311">
        <v>89</v>
      </c>
      <c r="E44" s="348">
        <v>0.80555555555555602</v>
      </c>
      <c r="F44" s="311">
        <v>29</v>
      </c>
      <c r="G44" s="348">
        <v>1</v>
      </c>
      <c r="H44" s="311">
        <v>34</v>
      </c>
      <c r="I44" s="311">
        <v>28</v>
      </c>
      <c r="J44" s="312">
        <v>0.77777777777777801</v>
      </c>
    </row>
    <row r="45" spans="1:10" s="308" customFormat="1" ht="28.7" customHeight="1">
      <c r="A45" s="310" t="s">
        <v>429</v>
      </c>
      <c r="B45" s="311">
        <v>13</v>
      </c>
      <c r="C45" s="311">
        <v>10</v>
      </c>
      <c r="D45" s="311">
        <v>10</v>
      </c>
      <c r="E45" s="348">
        <v>0.76923076923076905</v>
      </c>
      <c r="F45" s="311">
        <v>10</v>
      </c>
      <c r="G45" s="348">
        <v>1</v>
      </c>
      <c r="H45" s="311">
        <v>10</v>
      </c>
      <c r="I45" s="311">
        <v>10</v>
      </c>
      <c r="J45" s="312">
        <v>0.76923076923076905</v>
      </c>
    </row>
    <row r="46" spans="1:10" s="308" customFormat="1" ht="28.7" customHeight="1">
      <c r="A46" s="310" t="s">
        <v>431</v>
      </c>
      <c r="B46" s="311">
        <v>34</v>
      </c>
      <c r="C46" s="311">
        <v>34</v>
      </c>
      <c r="D46" s="311">
        <v>91</v>
      </c>
      <c r="E46" s="348">
        <v>1</v>
      </c>
      <c r="F46" s="311">
        <v>32</v>
      </c>
      <c r="G46" s="348">
        <v>0.94117647058823495</v>
      </c>
      <c r="H46" s="311">
        <v>34</v>
      </c>
      <c r="I46" s="311">
        <v>31</v>
      </c>
      <c r="J46" s="312">
        <v>0.91176470588235303</v>
      </c>
    </row>
    <row r="47" spans="1:10" s="308" customFormat="1" ht="28.7" customHeight="1">
      <c r="A47" s="310" t="s">
        <v>432</v>
      </c>
      <c r="B47" s="311">
        <v>16</v>
      </c>
      <c r="C47" s="311">
        <v>18</v>
      </c>
      <c r="D47" s="311">
        <v>80</v>
      </c>
      <c r="E47" s="348">
        <v>1.125</v>
      </c>
      <c r="F47" s="311">
        <v>15</v>
      </c>
      <c r="G47" s="348">
        <v>0.83333333333333304</v>
      </c>
      <c r="H47" s="311">
        <v>16</v>
      </c>
      <c r="I47" s="311">
        <v>15</v>
      </c>
      <c r="J47" s="312">
        <v>0.9375</v>
      </c>
    </row>
    <row r="48" spans="1:10" s="308" customFormat="1" ht="28.7" customHeight="1">
      <c r="A48" s="310" t="s">
        <v>433</v>
      </c>
      <c r="B48" s="311">
        <v>15</v>
      </c>
      <c r="C48" s="311">
        <v>12</v>
      </c>
      <c r="D48" s="311">
        <v>70</v>
      </c>
      <c r="E48" s="348">
        <v>0.8</v>
      </c>
      <c r="F48" s="311">
        <v>11</v>
      </c>
      <c r="G48" s="348">
        <v>0.91666666666666696</v>
      </c>
      <c r="H48" s="311">
        <v>15</v>
      </c>
      <c r="I48" s="311">
        <v>11</v>
      </c>
      <c r="J48" s="312">
        <v>0.73333333333333295</v>
      </c>
    </row>
    <row r="49" spans="1:10" s="308" customFormat="1" ht="26.65" customHeight="1">
      <c r="A49" s="346" t="s">
        <v>284</v>
      </c>
      <c r="B49" s="345">
        <v>186</v>
      </c>
      <c r="C49" s="345">
        <v>150</v>
      </c>
      <c r="D49" s="345">
        <v>439</v>
      </c>
      <c r="E49" s="357">
        <v>0.80645161290322598</v>
      </c>
      <c r="F49" s="345">
        <v>141</v>
      </c>
      <c r="G49" s="357">
        <v>0.94</v>
      </c>
      <c r="H49" s="345">
        <v>158</v>
      </c>
      <c r="I49" s="345">
        <v>139</v>
      </c>
      <c r="J49" s="344">
        <v>0.74731182795698903</v>
      </c>
    </row>
    <row r="50" spans="1:10" s="308" customFormat="1" ht="12"/>
    <row r="51" spans="1:10" s="308" customFormat="1" ht="28.35" customHeight="1">
      <c r="A51" s="567" t="s">
        <v>648</v>
      </c>
      <c r="B51" s="567"/>
      <c r="C51" s="567"/>
      <c r="D51" s="567"/>
      <c r="E51" s="567"/>
      <c r="F51" s="567"/>
      <c r="G51" s="567"/>
      <c r="H51" s="567"/>
      <c r="I51" s="567"/>
      <c r="J51" s="567"/>
    </row>
    <row r="52" spans="1:10" s="308" customFormat="1" ht="10.15" customHeight="1"/>
    <row r="53" spans="1:10" s="308" customFormat="1" ht="66.599999999999994" customHeight="1">
      <c r="A53" s="347" t="s">
        <v>293</v>
      </c>
      <c r="B53" s="347" t="s">
        <v>1</v>
      </c>
      <c r="C53" s="347" t="s">
        <v>273</v>
      </c>
      <c r="D53" s="347" t="s">
        <v>274</v>
      </c>
      <c r="E53" s="347" t="s">
        <v>275</v>
      </c>
      <c r="F53" s="347" t="s">
        <v>276</v>
      </c>
      <c r="G53" s="347" t="s">
        <v>277</v>
      </c>
      <c r="H53" s="347" t="s">
        <v>278</v>
      </c>
      <c r="I53" s="347" t="s">
        <v>347</v>
      </c>
      <c r="J53" s="347" t="s">
        <v>348</v>
      </c>
    </row>
    <row r="54" spans="1:10" s="308" customFormat="1" ht="28.7" customHeight="1">
      <c r="A54" s="310" t="s">
        <v>634</v>
      </c>
      <c r="B54" s="311">
        <v>45</v>
      </c>
      <c r="C54" s="311">
        <v>49</v>
      </c>
      <c r="D54" s="311">
        <v>58</v>
      </c>
      <c r="E54" s="348">
        <v>1.0888888888888899</v>
      </c>
      <c r="F54" s="311">
        <v>45</v>
      </c>
      <c r="G54" s="348">
        <v>0.91836734693877597</v>
      </c>
      <c r="H54" s="311">
        <v>45</v>
      </c>
      <c r="I54" s="311">
        <v>45</v>
      </c>
      <c r="J54" s="312">
        <v>1</v>
      </c>
    </row>
    <row r="55" spans="1:10" s="308" customFormat="1" ht="28.7" customHeight="1">
      <c r="A55" s="310" t="s">
        <v>635</v>
      </c>
      <c r="B55" s="311">
        <v>15</v>
      </c>
      <c r="C55" s="311">
        <v>20</v>
      </c>
      <c r="D55" s="311">
        <v>24</v>
      </c>
      <c r="E55" s="348">
        <v>1.3333333333333299</v>
      </c>
      <c r="F55" s="311">
        <v>15</v>
      </c>
      <c r="G55" s="348">
        <v>0.75</v>
      </c>
      <c r="H55" s="311">
        <v>15</v>
      </c>
      <c r="I55" s="311">
        <v>14</v>
      </c>
      <c r="J55" s="312">
        <v>0.93333333333333302</v>
      </c>
    </row>
    <row r="56" spans="1:10" s="308" customFormat="1" ht="28.7" customHeight="1">
      <c r="A56" s="310" t="s">
        <v>636</v>
      </c>
      <c r="B56" s="311">
        <v>48</v>
      </c>
      <c r="C56" s="311">
        <v>68</v>
      </c>
      <c r="D56" s="311">
        <v>109</v>
      </c>
      <c r="E56" s="348">
        <v>1.4166666666666701</v>
      </c>
      <c r="F56" s="311">
        <v>47</v>
      </c>
      <c r="G56" s="348">
        <v>0.69117647058823495</v>
      </c>
      <c r="H56" s="311">
        <v>48</v>
      </c>
      <c r="I56" s="311">
        <v>47</v>
      </c>
      <c r="J56" s="312">
        <v>0.97916666666666696</v>
      </c>
    </row>
    <row r="57" spans="1:10" s="308" customFormat="1" ht="28.7" customHeight="1">
      <c r="A57" s="310" t="s">
        <v>431</v>
      </c>
      <c r="B57" s="311">
        <v>24</v>
      </c>
      <c r="C57" s="311">
        <v>31</v>
      </c>
      <c r="D57" s="311">
        <v>117</v>
      </c>
      <c r="E57" s="348">
        <v>1.2916666666666701</v>
      </c>
      <c r="F57" s="311">
        <v>16</v>
      </c>
      <c r="G57" s="348">
        <v>0.51612903225806495</v>
      </c>
      <c r="H57" s="311">
        <v>24</v>
      </c>
      <c r="I57" s="311">
        <v>22</v>
      </c>
      <c r="J57" s="312">
        <v>0.91666666666666696</v>
      </c>
    </row>
    <row r="58" spans="1:10" s="308" customFormat="1" ht="28.7" customHeight="1">
      <c r="A58" s="310" t="s">
        <v>432</v>
      </c>
      <c r="B58" s="311">
        <v>18</v>
      </c>
      <c r="C58" s="311">
        <v>37</v>
      </c>
      <c r="D58" s="311">
        <v>82</v>
      </c>
      <c r="E58" s="348">
        <v>2.0555555555555598</v>
      </c>
      <c r="F58" s="311">
        <v>18</v>
      </c>
      <c r="G58" s="348">
        <v>0.48648648648648701</v>
      </c>
      <c r="H58" s="311">
        <v>18</v>
      </c>
      <c r="I58" s="311">
        <v>18</v>
      </c>
      <c r="J58" s="312">
        <v>1</v>
      </c>
    </row>
    <row r="59" spans="1:10" s="308" customFormat="1" ht="28.7" customHeight="1">
      <c r="A59" s="310" t="s">
        <v>433</v>
      </c>
      <c r="B59" s="311">
        <v>18</v>
      </c>
      <c r="C59" s="311">
        <v>9</v>
      </c>
      <c r="D59" s="311">
        <v>61</v>
      </c>
      <c r="E59" s="348">
        <v>0.5</v>
      </c>
      <c r="F59" s="311">
        <v>9</v>
      </c>
      <c r="G59" s="348">
        <v>1</v>
      </c>
      <c r="H59" s="311">
        <v>18</v>
      </c>
      <c r="I59" s="311">
        <v>12</v>
      </c>
      <c r="J59" s="312">
        <v>0.66666666666666696</v>
      </c>
    </row>
    <row r="60" spans="1:10" s="308" customFormat="1" ht="28.7" customHeight="1">
      <c r="A60" s="310" t="s">
        <v>396</v>
      </c>
      <c r="B60" s="311">
        <v>15</v>
      </c>
      <c r="C60" s="311">
        <v>16</v>
      </c>
      <c r="D60" s="311">
        <v>19</v>
      </c>
      <c r="E60" s="348">
        <v>1.06666666666667</v>
      </c>
      <c r="F60" s="311">
        <v>13</v>
      </c>
      <c r="G60" s="348">
        <v>0.8125</v>
      </c>
      <c r="H60" s="311">
        <v>15</v>
      </c>
      <c r="I60" s="311">
        <v>14</v>
      </c>
      <c r="J60" s="312">
        <v>0.93333333333333302</v>
      </c>
    </row>
    <row r="61" spans="1:10" s="308" customFormat="1" ht="28.7" customHeight="1">
      <c r="A61" s="310" t="s">
        <v>435</v>
      </c>
      <c r="B61" s="311">
        <v>24</v>
      </c>
      <c r="C61" s="311">
        <v>30</v>
      </c>
      <c r="D61" s="311">
        <v>30</v>
      </c>
      <c r="E61" s="348">
        <v>1.25</v>
      </c>
      <c r="F61" s="311">
        <v>24</v>
      </c>
      <c r="G61" s="348">
        <v>0.8</v>
      </c>
      <c r="H61" s="311">
        <v>24</v>
      </c>
      <c r="I61" s="311">
        <v>24</v>
      </c>
      <c r="J61" s="312">
        <v>1</v>
      </c>
    </row>
    <row r="62" spans="1:10" s="308" customFormat="1" ht="28.7" customHeight="1">
      <c r="A62" s="310" t="s">
        <v>637</v>
      </c>
      <c r="B62" s="311">
        <v>33</v>
      </c>
      <c r="C62" s="311">
        <v>19</v>
      </c>
      <c r="D62" s="311">
        <v>81</v>
      </c>
      <c r="E62" s="348">
        <v>0.57575757575757602</v>
      </c>
      <c r="F62" s="311">
        <v>19</v>
      </c>
      <c r="G62" s="348">
        <v>1</v>
      </c>
      <c r="H62" s="311">
        <v>29</v>
      </c>
      <c r="I62" s="311">
        <v>26</v>
      </c>
      <c r="J62" s="312">
        <v>0.78787878787878796</v>
      </c>
    </row>
    <row r="63" spans="1:10" s="308" customFormat="1" ht="26.65" customHeight="1">
      <c r="A63" s="346" t="s">
        <v>293</v>
      </c>
      <c r="B63" s="345">
        <v>240</v>
      </c>
      <c r="C63" s="345">
        <v>279</v>
      </c>
      <c r="D63" s="345">
        <v>581</v>
      </c>
      <c r="E63" s="357">
        <v>1.1625000000000001</v>
      </c>
      <c r="F63" s="345">
        <v>206</v>
      </c>
      <c r="G63" s="357">
        <v>0.73835125448028704</v>
      </c>
      <c r="H63" s="345">
        <v>236</v>
      </c>
      <c r="I63" s="345">
        <v>222</v>
      </c>
      <c r="J63" s="344">
        <v>0.92500000000000004</v>
      </c>
    </row>
    <row r="64" spans="1:10" s="308" customFormat="1" ht="14.45" customHeight="1"/>
    <row r="65" spans="1:10" s="308" customFormat="1" ht="66.599999999999994" customHeight="1">
      <c r="A65" s="347" t="s">
        <v>624</v>
      </c>
      <c r="B65" s="347" t="s">
        <v>1</v>
      </c>
      <c r="C65" s="347" t="s">
        <v>273</v>
      </c>
      <c r="D65" s="347" t="s">
        <v>274</v>
      </c>
      <c r="E65" s="347" t="s">
        <v>275</v>
      </c>
      <c r="F65" s="347" t="s">
        <v>276</v>
      </c>
      <c r="G65" s="347" t="s">
        <v>277</v>
      </c>
      <c r="H65" s="347" t="s">
        <v>278</v>
      </c>
      <c r="I65" s="347" t="s">
        <v>347</v>
      </c>
      <c r="J65" s="347" t="s">
        <v>348</v>
      </c>
    </row>
    <row r="66" spans="1:10" s="308" customFormat="1" ht="28.7" customHeight="1">
      <c r="A66" s="310" t="s">
        <v>379</v>
      </c>
      <c r="B66" s="311">
        <v>12</v>
      </c>
      <c r="C66" s="311">
        <v>13</v>
      </c>
      <c r="D66" s="311">
        <v>16</v>
      </c>
      <c r="E66" s="348">
        <v>1.0833333333333299</v>
      </c>
      <c r="F66" s="311">
        <v>12</v>
      </c>
      <c r="G66" s="348">
        <v>0.92307692307692302</v>
      </c>
      <c r="H66" s="311">
        <v>12</v>
      </c>
      <c r="I66" s="311">
        <v>12</v>
      </c>
      <c r="J66" s="312">
        <v>1</v>
      </c>
    </row>
    <row r="67" spans="1:10" s="308" customFormat="1" ht="28.7" customHeight="1">
      <c r="A67" s="310" t="s">
        <v>381</v>
      </c>
      <c r="B67" s="311">
        <v>12</v>
      </c>
      <c r="C67" s="311">
        <v>16</v>
      </c>
      <c r="D67" s="311">
        <v>18</v>
      </c>
      <c r="E67" s="348">
        <v>1.3333333333333299</v>
      </c>
      <c r="F67" s="311">
        <v>12</v>
      </c>
      <c r="G67" s="348">
        <v>0.75</v>
      </c>
      <c r="H67" s="311">
        <v>12</v>
      </c>
      <c r="I67" s="311">
        <v>12</v>
      </c>
      <c r="J67" s="312">
        <v>1</v>
      </c>
    </row>
    <row r="68" spans="1:10" s="308" customFormat="1" ht="28.7" customHeight="1">
      <c r="A68" s="310" t="s">
        <v>423</v>
      </c>
      <c r="B68" s="311">
        <v>12</v>
      </c>
      <c r="C68" s="311">
        <v>15</v>
      </c>
      <c r="D68" s="311">
        <v>19</v>
      </c>
      <c r="E68" s="348">
        <v>1.25</v>
      </c>
      <c r="F68" s="311">
        <v>12</v>
      </c>
      <c r="G68" s="348">
        <v>0.8</v>
      </c>
      <c r="H68" s="311">
        <v>12</v>
      </c>
      <c r="I68" s="311">
        <v>12</v>
      </c>
      <c r="J68" s="312">
        <v>1</v>
      </c>
    </row>
    <row r="69" spans="1:10" s="308" customFormat="1" ht="28.7" customHeight="1">
      <c r="A69" s="310" t="s">
        <v>629</v>
      </c>
      <c r="B69" s="311">
        <v>12</v>
      </c>
      <c r="C69" s="311">
        <v>13</v>
      </c>
      <c r="D69" s="311">
        <v>14</v>
      </c>
      <c r="E69" s="348">
        <v>1.0833333333333299</v>
      </c>
      <c r="F69" s="311">
        <v>11</v>
      </c>
      <c r="G69" s="348">
        <v>0.84615384615384603</v>
      </c>
      <c r="H69" s="311">
        <v>12</v>
      </c>
      <c r="I69" s="311">
        <v>12</v>
      </c>
      <c r="J69" s="312">
        <v>1</v>
      </c>
    </row>
    <row r="70" spans="1:10" s="308" customFormat="1" ht="28.7" customHeight="1">
      <c r="A70" s="310" t="s">
        <v>397</v>
      </c>
      <c r="B70" s="311">
        <v>12</v>
      </c>
      <c r="C70" s="311">
        <v>13</v>
      </c>
      <c r="D70" s="311">
        <v>14</v>
      </c>
      <c r="E70" s="348">
        <v>1.0833333333333299</v>
      </c>
      <c r="F70" s="311">
        <v>11</v>
      </c>
      <c r="G70" s="348">
        <v>0.84615384615384603</v>
      </c>
      <c r="H70" s="311">
        <v>12</v>
      </c>
      <c r="I70" s="311">
        <v>10</v>
      </c>
      <c r="J70" s="312">
        <v>0.83333333333333304</v>
      </c>
    </row>
    <row r="71" spans="1:10" s="308" customFormat="1" ht="28.7" customHeight="1">
      <c r="A71" s="310" t="s">
        <v>442</v>
      </c>
      <c r="B71" s="311">
        <v>13</v>
      </c>
      <c r="C71" s="311">
        <v>15</v>
      </c>
      <c r="D71" s="311">
        <v>16</v>
      </c>
      <c r="E71" s="348">
        <v>1.15384615384615</v>
      </c>
      <c r="F71" s="311">
        <v>13</v>
      </c>
      <c r="G71" s="348">
        <v>0.86666666666666703</v>
      </c>
      <c r="H71" s="311">
        <v>13</v>
      </c>
      <c r="I71" s="311">
        <v>12</v>
      </c>
      <c r="J71" s="312">
        <v>0.92307692307692302</v>
      </c>
    </row>
    <row r="72" spans="1:10" s="308" customFormat="1" ht="26.65" customHeight="1">
      <c r="A72" s="346" t="s">
        <v>624</v>
      </c>
      <c r="B72" s="345">
        <v>73</v>
      </c>
      <c r="C72" s="345">
        <v>85</v>
      </c>
      <c r="D72" s="345">
        <v>97</v>
      </c>
      <c r="E72" s="357">
        <v>1.16438356164384</v>
      </c>
      <c r="F72" s="345">
        <v>71</v>
      </c>
      <c r="G72" s="357">
        <v>0.83529411764705896</v>
      </c>
      <c r="H72" s="345">
        <v>73</v>
      </c>
      <c r="I72" s="345">
        <v>70</v>
      </c>
      <c r="J72" s="344">
        <v>0.95890410958904104</v>
      </c>
    </row>
    <row r="73" spans="1:10" s="308" customFormat="1" ht="22.5" customHeight="1"/>
    <row r="74" spans="1:10" s="308" customFormat="1" ht="12"/>
    <row r="75" spans="1:10" s="308" customFormat="1" ht="28.35" customHeight="1">
      <c r="A75" s="567" t="s">
        <v>647</v>
      </c>
      <c r="B75" s="567"/>
      <c r="C75" s="567"/>
      <c r="D75" s="567"/>
      <c r="E75" s="567"/>
      <c r="F75" s="567"/>
      <c r="G75" s="567"/>
      <c r="H75" s="567"/>
      <c r="I75" s="567"/>
      <c r="J75" s="567"/>
    </row>
    <row r="76" spans="1:10" s="308" customFormat="1" ht="10.15" customHeight="1"/>
    <row r="77" spans="1:10" s="308" customFormat="1" ht="66.599999999999994" customHeight="1">
      <c r="A77" s="347" t="s">
        <v>287</v>
      </c>
      <c r="B77" s="347" t="s">
        <v>1</v>
      </c>
      <c r="C77" s="347" t="s">
        <v>273</v>
      </c>
      <c r="D77" s="347" t="s">
        <v>274</v>
      </c>
      <c r="E77" s="347" t="s">
        <v>275</v>
      </c>
      <c r="F77" s="347" t="s">
        <v>276</v>
      </c>
      <c r="G77" s="347" t="s">
        <v>277</v>
      </c>
      <c r="H77" s="347" t="s">
        <v>278</v>
      </c>
      <c r="I77" s="347" t="s">
        <v>347</v>
      </c>
      <c r="J77" s="347" t="s">
        <v>348</v>
      </c>
    </row>
    <row r="78" spans="1:10" s="308" customFormat="1" ht="28.7" customHeight="1">
      <c r="A78" s="310" t="s">
        <v>425</v>
      </c>
      <c r="B78" s="311">
        <v>48</v>
      </c>
      <c r="C78" s="311">
        <v>41</v>
      </c>
      <c r="D78" s="311">
        <v>127</v>
      </c>
      <c r="E78" s="348">
        <v>0.85416666666666696</v>
      </c>
      <c r="F78" s="311">
        <v>41</v>
      </c>
      <c r="G78" s="348">
        <v>1</v>
      </c>
      <c r="H78" s="311">
        <v>47</v>
      </c>
      <c r="I78" s="311">
        <v>38</v>
      </c>
      <c r="J78" s="312">
        <v>0.79166666666666696</v>
      </c>
    </row>
    <row r="79" spans="1:10" s="308" customFormat="1" ht="28.7" customHeight="1">
      <c r="A79" s="310" t="s">
        <v>383</v>
      </c>
      <c r="B79" s="311">
        <v>72</v>
      </c>
      <c r="C79" s="311">
        <v>77</v>
      </c>
      <c r="D79" s="311">
        <v>130</v>
      </c>
      <c r="E79" s="348">
        <v>1.06944444444444</v>
      </c>
      <c r="F79" s="311">
        <v>72</v>
      </c>
      <c r="G79" s="348">
        <v>0.93506493506493504</v>
      </c>
      <c r="H79" s="311">
        <v>72</v>
      </c>
      <c r="I79" s="311">
        <v>70</v>
      </c>
      <c r="J79" s="312">
        <v>0.97222222222222199</v>
      </c>
    </row>
    <row r="80" spans="1:10" s="308" customFormat="1" ht="26.65" customHeight="1">
      <c r="A80" s="346" t="s">
        <v>287</v>
      </c>
      <c r="B80" s="345">
        <v>120</v>
      </c>
      <c r="C80" s="345">
        <v>118</v>
      </c>
      <c r="D80" s="345">
        <v>257</v>
      </c>
      <c r="E80" s="357">
        <v>0.98333333333333295</v>
      </c>
      <c r="F80" s="345">
        <v>113</v>
      </c>
      <c r="G80" s="357">
        <v>0.95762711864406802</v>
      </c>
      <c r="H80" s="345">
        <v>119</v>
      </c>
      <c r="I80" s="345">
        <v>108</v>
      </c>
      <c r="J80" s="344">
        <v>0.9</v>
      </c>
    </row>
    <row r="81" spans="1:10" s="308" customFormat="1" ht="14.45" customHeight="1"/>
    <row r="82" spans="1:10" s="308" customFormat="1" ht="66.599999999999994" customHeight="1">
      <c r="A82" s="347" t="s">
        <v>292</v>
      </c>
      <c r="B82" s="347" t="s">
        <v>1</v>
      </c>
      <c r="C82" s="347" t="s">
        <v>273</v>
      </c>
      <c r="D82" s="347" t="s">
        <v>274</v>
      </c>
      <c r="E82" s="347" t="s">
        <v>275</v>
      </c>
      <c r="F82" s="347" t="s">
        <v>276</v>
      </c>
      <c r="G82" s="347" t="s">
        <v>277</v>
      </c>
      <c r="H82" s="347" t="s">
        <v>278</v>
      </c>
      <c r="I82" s="347" t="s">
        <v>347</v>
      </c>
      <c r="J82" s="347" t="s">
        <v>348</v>
      </c>
    </row>
    <row r="83" spans="1:10" s="308" customFormat="1" ht="28.7" customHeight="1">
      <c r="A83" s="310" t="s">
        <v>392</v>
      </c>
      <c r="B83" s="311">
        <v>64</v>
      </c>
      <c r="C83" s="311">
        <v>69</v>
      </c>
      <c r="D83" s="311">
        <v>79</v>
      </c>
      <c r="E83" s="348">
        <v>1.078125</v>
      </c>
      <c r="F83" s="311">
        <v>61</v>
      </c>
      <c r="G83" s="348">
        <v>0.88405797101449302</v>
      </c>
      <c r="H83" s="311">
        <v>64</v>
      </c>
      <c r="I83" s="311">
        <v>64</v>
      </c>
      <c r="J83" s="312">
        <v>1</v>
      </c>
    </row>
    <row r="84" spans="1:10" s="308" customFormat="1" ht="28.7" customHeight="1">
      <c r="A84" s="310" t="s">
        <v>398</v>
      </c>
      <c r="B84" s="311">
        <v>24</v>
      </c>
      <c r="C84" s="311">
        <v>38</v>
      </c>
      <c r="D84" s="311">
        <v>95</v>
      </c>
      <c r="E84" s="348">
        <v>1.5833333333333299</v>
      </c>
      <c r="F84" s="311">
        <v>21</v>
      </c>
      <c r="G84" s="348">
        <v>0.55263157894736903</v>
      </c>
      <c r="H84" s="311">
        <v>24</v>
      </c>
      <c r="I84" s="311">
        <v>24</v>
      </c>
      <c r="J84" s="312">
        <v>1</v>
      </c>
    </row>
    <row r="85" spans="1:10" s="308" customFormat="1" ht="28.7" customHeight="1">
      <c r="A85" s="310" t="s">
        <v>399</v>
      </c>
      <c r="B85" s="311">
        <v>24</v>
      </c>
      <c r="C85" s="311">
        <v>11</v>
      </c>
      <c r="D85" s="311">
        <v>45</v>
      </c>
      <c r="E85" s="348">
        <v>0.45833333333333298</v>
      </c>
      <c r="F85" s="311">
        <v>11</v>
      </c>
      <c r="G85" s="348">
        <v>1</v>
      </c>
      <c r="H85" s="311">
        <v>24</v>
      </c>
      <c r="I85" s="311">
        <v>21</v>
      </c>
      <c r="J85" s="312">
        <v>0.875</v>
      </c>
    </row>
    <row r="86" spans="1:10" s="308" customFormat="1" ht="28.7" customHeight="1">
      <c r="A86" s="310" t="s">
        <v>631</v>
      </c>
      <c r="B86" s="311">
        <v>14</v>
      </c>
      <c r="C86" s="311">
        <v>17</v>
      </c>
      <c r="D86" s="311">
        <v>18</v>
      </c>
      <c r="E86" s="348">
        <v>1.21428571428571</v>
      </c>
      <c r="F86" s="311">
        <v>14</v>
      </c>
      <c r="G86" s="348">
        <v>0.82352941176470595</v>
      </c>
      <c r="H86" s="311">
        <v>14</v>
      </c>
      <c r="I86" s="311">
        <v>14</v>
      </c>
      <c r="J86" s="312">
        <v>1</v>
      </c>
    </row>
    <row r="87" spans="1:10" s="308" customFormat="1" ht="28.7" customHeight="1">
      <c r="A87" s="310" t="s">
        <v>402</v>
      </c>
      <c r="B87" s="311">
        <v>21</v>
      </c>
      <c r="C87" s="311">
        <v>17</v>
      </c>
      <c r="D87" s="311">
        <v>25</v>
      </c>
      <c r="E87" s="348">
        <v>0.80952380952380998</v>
      </c>
      <c r="F87" s="311">
        <v>17</v>
      </c>
      <c r="G87" s="348">
        <v>1</v>
      </c>
      <c r="H87" s="311">
        <v>21</v>
      </c>
      <c r="I87" s="311">
        <v>21</v>
      </c>
      <c r="J87" s="312">
        <v>1</v>
      </c>
    </row>
    <row r="88" spans="1:10" s="308" customFormat="1" ht="28.7" customHeight="1">
      <c r="A88" s="310" t="s">
        <v>404</v>
      </c>
      <c r="B88" s="311">
        <v>30</v>
      </c>
      <c r="C88" s="311">
        <v>35</v>
      </c>
      <c r="D88" s="311">
        <v>76</v>
      </c>
      <c r="E88" s="348">
        <v>1.1666666666666701</v>
      </c>
      <c r="F88" s="311">
        <v>26</v>
      </c>
      <c r="G88" s="348">
        <v>0.74285714285714299</v>
      </c>
      <c r="H88" s="311">
        <v>30</v>
      </c>
      <c r="I88" s="311">
        <v>28</v>
      </c>
      <c r="J88" s="312">
        <v>0.93333333333333302</v>
      </c>
    </row>
    <row r="89" spans="1:10" s="308" customFormat="1" ht="28.7" customHeight="1">
      <c r="A89" s="310" t="s">
        <v>632</v>
      </c>
      <c r="B89" s="311">
        <v>12</v>
      </c>
      <c r="C89" s="311">
        <v>13</v>
      </c>
      <c r="D89" s="311">
        <v>42</v>
      </c>
      <c r="E89" s="348">
        <v>1.0833333333333299</v>
      </c>
      <c r="F89" s="311">
        <v>9</v>
      </c>
      <c r="G89" s="348">
        <v>0.69230769230769196</v>
      </c>
      <c r="H89" s="311">
        <v>12</v>
      </c>
      <c r="I89" s="311">
        <v>12</v>
      </c>
      <c r="J89" s="312">
        <v>1</v>
      </c>
    </row>
    <row r="90" spans="1:10" s="308" customFormat="1" ht="28.7" customHeight="1">
      <c r="A90" s="310" t="s">
        <v>633</v>
      </c>
      <c r="B90" s="311">
        <v>12</v>
      </c>
      <c r="C90" s="311">
        <v>6</v>
      </c>
      <c r="D90" s="311">
        <v>46</v>
      </c>
      <c r="E90" s="348">
        <v>0.5</v>
      </c>
      <c r="F90" s="311">
        <v>6</v>
      </c>
      <c r="G90" s="348">
        <v>1</v>
      </c>
      <c r="H90" s="311">
        <v>11</v>
      </c>
      <c r="I90" s="311">
        <v>8</v>
      </c>
      <c r="J90" s="312">
        <v>0.66666666666666696</v>
      </c>
    </row>
    <row r="91" spans="1:10" s="308" customFormat="1" ht="26.65" customHeight="1">
      <c r="A91" s="346" t="s">
        <v>292</v>
      </c>
      <c r="B91" s="345">
        <v>201</v>
      </c>
      <c r="C91" s="345">
        <v>206</v>
      </c>
      <c r="D91" s="345">
        <v>426</v>
      </c>
      <c r="E91" s="357">
        <v>1.0248756218905499</v>
      </c>
      <c r="F91" s="345">
        <v>165</v>
      </c>
      <c r="G91" s="357">
        <v>0.80097087378640797</v>
      </c>
      <c r="H91" s="345">
        <v>200</v>
      </c>
      <c r="I91" s="345">
        <v>192</v>
      </c>
      <c r="J91" s="344">
        <v>0.95522388059701502</v>
      </c>
    </row>
    <row r="92" spans="1:10" s="308" customFormat="1" ht="14.45" customHeight="1"/>
    <row r="93" spans="1:10" s="308" customFormat="1" ht="66.599999999999994" customHeight="1">
      <c r="A93" s="347" t="s">
        <v>294</v>
      </c>
      <c r="B93" s="347" t="s">
        <v>1</v>
      </c>
      <c r="C93" s="347" t="s">
        <v>273</v>
      </c>
      <c r="D93" s="347" t="s">
        <v>274</v>
      </c>
      <c r="E93" s="347" t="s">
        <v>275</v>
      </c>
      <c r="F93" s="347" t="s">
        <v>276</v>
      </c>
      <c r="G93" s="347" t="s">
        <v>277</v>
      </c>
      <c r="H93" s="347" t="s">
        <v>278</v>
      </c>
      <c r="I93" s="347" t="s">
        <v>347</v>
      </c>
      <c r="J93" s="347" t="s">
        <v>348</v>
      </c>
    </row>
    <row r="94" spans="1:10" s="308" customFormat="1" ht="28.7" customHeight="1">
      <c r="A94" s="310" t="s">
        <v>634</v>
      </c>
      <c r="B94" s="311">
        <v>60</v>
      </c>
      <c r="C94" s="311">
        <v>64</v>
      </c>
      <c r="D94" s="311">
        <v>80</v>
      </c>
      <c r="E94" s="348">
        <v>1.06666666666667</v>
      </c>
      <c r="F94" s="311">
        <v>59</v>
      </c>
      <c r="G94" s="348">
        <v>0.921875</v>
      </c>
      <c r="H94" s="311">
        <v>60</v>
      </c>
      <c r="I94" s="311">
        <v>58</v>
      </c>
      <c r="J94" s="312">
        <v>0.96666666666666701</v>
      </c>
    </row>
    <row r="95" spans="1:10" s="308" customFormat="1" ht="28.7" customHeight="1">
      <c r="A95" s="310" t="s">
        <v>636</v>
      </c>
      <c r="B95" s="311">
        <v>20</v>
      </c>
      <c r="C95" s="311">
        <v>21</v>
      </c>
      <c r="D95" s="311">
        <v>52</v>
      </c>
      <c r="E95" s="348">
        <v>1.05</v>
      </c>
      <c r="F95" s="311">
        <v>15</v>
      </c>
      <c r="G95" s="348">
        <v>0.71428571428571397</v>
      </c>
      <c r="H95" s="311">
        <v>20</v>
      </c>
      <c r="I95" s="311">
        <v>18</v>
      </c>
      <c r="J95" s="312">
        <v>0.9</v>
      </c>
    </row>
    <row r="96" spans="1:10" s="308" customFormat="1" ht="28.7" customHeight="1">
      <c r="A96" s="310" t="s">
        <v>428</v>
      </c>
      <c r="B96" s="311">
        <v>30</v>
      </c>
      <c r="C96" s="311">
        <v>33</v>
      </c>
      <c r="D96" s="311">
        <v>36</v>
      </c>
      <c r="E96" s="348">
        <v>1.1000000000000001</v>
      </c>
      <c r="F96" s="311">
        <v>29</v>
      </c>
      <c r="G96" s="348">
        <v>0.87878787878787901</v>
      </c>
      <c r="H96" s="311">
        <v>30</v>
      </c>
      <c r="I96" s="311">
        <v>26</v>
      </c>
      <c r="J96" s="312">
        <v>0.86666666666666703</v>
      </c>
    </row>
    <row r="97" spans="1:10" s="308" customFormat="1" ht="28.7" customHeight="1">
      <c r="A97" s="310" t="s">
        <v>431</v>
      </c>
      <c r="B97" s="311">
        <v>30</v>
      </c>
      <c r="C97" s="311">
        <v>30</v>
      </c>
      <c r="D97" s="311">
        <v>102</v>
      </c>
      <c r="E97" s="348">
        <v>1</v>
      </c>
      <c r="F97" s="311">
        <v>15</v>
      </c>
      <c r="G97" s="348">
        <v>0.5</v>
      </c>
      <c r="H97" s="311">
        <v>30</v>
      </c>
      <c r="I97" s="311">
        <v>29</v>
      </c>
      <c r="J97" s="312">
        <v>0.96666666666666701</v>
      </c>
    </row>
    <row r="98" spans="1:10" s="308" customFormat="1" ht="28.7" customHeight="1">
      <c r="A98" s="310" t="s">
        <v>432</v>
      </c>
      <c r="B98" s="311">
        <v>15</v>
      </c>
      <c r="C98" s="311">
        <v>31</v>
      </c>
      <c r="D98" s="311">
        <v>78</v>
      </c>
      <c r="E98" s="348">
        <v>2.06666666666667</v>
      </c>
      <c r="F98" s="311">
        <v>15</v>
      </c>
      <c r="G98" s="348">
        <v>0.483870967741936</v>
      </c>
      <c r="H98" s="311">
        <v>15</v>
      </c>
      <c r="I98" s="311">
        <v>14</v>
      </c>
      <c r="J98" s="312">
        <v>0.93333333333333302</v>
      </c>
    </row>
    <row r="99" spans="1:10" s="308" customFormat="1" ht="28.7" customHeight="1">
      <c r="A99" s="310" t="s">
        <v>433</v>
      </c>
      <c r="B99" s="311">
        <v>15</v>
      </c>
      <c r="C99" s="311">
        <v>14</v>
      </c>
      <c r="D99" s="311">
        <v>74</v>
      </c>
      <c r="E99" s="348">
        <v>0.93333333333333302</v>
      </c>
      <c r="F99" s="311">
        <v>12</v>
      </c>
      <c r="G99" s="348">
        <v>0.85714285714285698</v>
      </c>
      <c r="H99" s="311">
        <v>15</v>
      </c>
      <c r="I99" s="311">
        <v>12</v>
      </c>
      <c r="J99" s="312">
        <v>0.8</v>
      </c>
    </row>
    <row r="100" spans="1:10" s="308" customFormat="1" ht="26.65" customHeight="1">
      <c r="A100" s="346" t="s">
        <v>294</v>
      </c>
      <c r="B100" s="345">
        <v>170</v>
      </c>
      <c r="C100" s="345">
        <v>193</v>
      </c>
      <c r="D100" s="345">
        <v>422</v>
      </c>
      <c r="E100" s="357">
        <v>1.1352941176470599</v>
      </c>
      <c r="F100" s="345">
        <v>145</v>
      </c>
      <c r="G100" s="357">
        <v>0.75129533678756499</v>
      </c>
      <c r="H100" s="345">
        <v>170</v>
      </c>
      <c r="I100" s="345">
        <v>157</v>
      </c>
      <c r="J100" s="344">
        <v>0.92352941176470604</v>
      </c>
    </row>
    <row r="101" spans="1:10" s="308" customFormat="1" ht="12"/>
    <row r="102" spans="1:10" s="308" customFormat="1" ht="28.35" customHeight="1">
      <c r="A102" s="567" t="s">
        <v>645</v>
      </c>
      <c r="B102" s="567"/>
      <c r="C102" s="567"/>
      <c r="D102" s="567"/>
      <c r="E102" s="567"/>
      <c r="F102" s="567"/>
      <c r="G102" s="567"/>
      <c r="H102" s="567"/>
      <c r="I102" s="567"/>
      <c r="J102" s="567"/>
    </row>
    <row r="103" spans="1:10" s="308" customFormat="1" ht="10.15" customHeight="1"/>
    <row r="104" spans="1:10" s="308" customFormat="1" ht="66.599999999999994" customHeight="1">
      <c r="A104" s="347" t="s">
        <v>295</v>
      </c>
      <c r="B104" s="347" t="s">
        <v>1</v>
      </c>
      <c r="C104" s="347" t="s">
        <v>273</v>
      </c>
      <c r="D104" s="347" t="s">
        <v>274</v>
      </c>
      <c r="E104" s="347" t="s">
        <v>275</v>
      </c>
      <c r="F104" s="347" t="s">
        <v>276</v>
      </c>
      <c r="G104" s="347" t="s">
        <v>277</v>
      </c>
      <c r="H104" s="347" t="s">
        <v>278</v>
      </c>
      <c r="I104" s="347" t="s">
        <v>347</v>
      </c>
      <c r="J104" s="347" t="s">
        <v>348</v>
      </c>
    </row>
    <row r="105" spans="1:10" s="308" customFormat="1" ht="28.7" customHeight="1">
      <c r="A105" s="310" t="s">
        <v>636</v>
      </c>
      <c r="B105" s="311">
        <v>32</v>
      </c>
      <c r="C105" s="311">
        <v>30</v>
      </c>
      <c r="D105" s="311">
        <v>34</v>
      </c>
      <c r="E105" s="348">
        <v>0.9375</v>
      </c>
      <c r="F105" s="311">
        <v>30</v>
      </c>
      <c r="G105" s="348">
        <v>1</v>
      </c>
      <c r="H105" s="311">
        <v>31</v>
      </c>
      <c r="I105" s="311">
        <v>30</v>
      </c>
      <c r="J105" s="312">
        <v>0.9375</v>
      </c>
    </row>
    <row r="106" spans="1:10" s="308" customFormat="1" ht="28.7" customHeight="1">
      <c r="A106" s="310" t="s">
        <v>425</v>
      </c>
      <c r="B106" s="311">
        <v>30</v>
      </c>
      <c r="C106" s="311">
        <v>21</v>
      </c>
      <c r="D106" s="311">
        <v>55</v>
      </c>
      <c r="E106" s="348">
        <v>0.7</v>
      </c>
      <c r="F106" s="311">
        <v>21</v>
      </c>
      <c r="G106" s="348">
        <v>1</v>
      </c>
      <c r="H106" s="311">
        <v>21</v>
      </c>
      <c r="I106" s="311">
        <v>20</v>
      </c>
      <c r="J106" s="312">
        <v>0.66666666666666696</v>
      </c>
    </row>
    <row r="107" spans="1:10" s="308" customFormat="1" ht="28.7" customHeight="1">
      <c r="A107" s="310" t="s">
        <v>383</v>
      </c>
      <c r="B107" s="311">
        <v>30</v>
      </c>
      <c r="C107" s="311">
        <v>30</v>
      </c>
      <c r="D107" s="311">
        <v>65</v>
      </c>
      <c r="E107" s="348">
        <v>1</v>
      </c>
      <c r="F107" s="311">
        <v>29</v>
      </c>
      <c r="G107" s="348">
        <v>0.96666666666666701</v>
      </c>
      <c r="H107" s="311">
        <v>30</v>
      </c>
      <c r="I107" s="311">
        <v>28</v>
      </c>
      <c r="J107" s="312">
        <v>0.93333333333333302</v>
      </c>
    </row>
    <row r="108" spans="1:10" s="308" customFormat="1" ht="28.7" customHeight="1">
      <c r="A108" s="310" t="s">
        <v>431</v>
      </c>
      <c r="B108" s="311">
        <v>15</v>
      </c>
      <c r="C108" s="311">
        <v>22</v>
      </c>
      <c r="D108" s="311">
        <v>51</v>
      </c>
      <c r="E108" s="348">
        <v>1.4666666666666699</v>
      </c>
      <c r="F108" s="311">
        <v>15</v>
      </c>
      <c r="G108" s="348">
        <v>0.68181818181818199</v>
      </c>
      <c r="H108" s="311">
        <v>15</v>
      </c>
      <c r="I108" s="311">
        <v>14</v>
      </c>
      <c r="J108" s="312">
        <v>0.93333333333333302</v>
      </c>
    </row>
    <row r="109" spans="1:10" s="308" customFormat="1" ht="28.7" customHeight="1">
      <c r="A109" s="310" t="s">
        <v>432</v>
      </c>
      <c r="B109" s="311">
        <v>15</v>
      </c>
      <c r="C109" s="311">
        <v>11</v>
      </c>
      <c r="D109" s="311">
        <v>43</v>
      </c>
      <c r="E109" s="348">
        <v>0.73333333333333295</v>
      </c>
      <c r="F109" s="311">
        <v>11</v>
      </c>
      <c r="G109" s="348">
        <v>1</v>
      </c>
      <c r="H109" s="311">
        <v>15</v>
      </c>
      <c r="I109" s="311">
        <v>15</v>
      </c>
      <c r="J109" s="312">
        <v>1</v>
      </c>
    </row>
    <row r="110" spans="1:10" s="308" customFormat="1" ht="28.7" customHeight="1">
      <c r="A110" s="310" t="s">
        <v>433</v>
      </c>
      <c r="B110" s="311">
        <v>15</v>
      </c>
      <c r="C110" s="311">
        <v>11</v>
      </c>
      <c r="D110" s="311">
        <v>45</v>
      </c>
      <c r="E110" s="348">
        <v>0.73333333333333295</v>
      </c>
      <c r="F110" s="311">
        <v>11</v>
      </c>
      <c r="G110" s="348">
        <v>1</v>
      </c>
      <c r="H110" s="311">
        <v>14</v>
      </c>
      <c r="I110" s="311">
        <v>13</v>
      </c>
      <c r="J110" s="312">
        <v>0.86666666666666703</v>
      </c>
    </row>
    <row r="111" spans="1:10" s="308" customFormat="1" ht="26.65" customHeight="1">
      <c r="A111" s="346" t="s">
        <v>295</v>
      </c>
      <c r="B111" s="345">
        <v>137</v>
      </c>
      <c r="C111" s="345">
        <v>125</v>
      </c>
      <c r="D111" s="345">
        <v>293</v>
      </c>
      <c r="E111" s="357">
        <v>0.91240875912408803</v>
      </c>
      <c r="F111" s="345">
        <v>117</v>
      </c>
      <c r="G111" s="357">
        <v>0.93600000000000005</v>
      </c>
      <c r="H111" s="345">
        <v>126</v>
      </c>
      <c r="I111" s="345">
        <v>120</v>
      </c>
      <c r="J111" s="344">
        <v>0.87591240875912402</v>
      </c>
    </row>
    <row r="112" spans="1:10" s="308" customFormat="1" ht="14.45" customHeight="1"/>
    <row r="113" spans="1:10" s="308" customFormat="1" ht="66.599999999999994" customHeight="1">
      <c r="A113" s="347" t="s">
        <v>296</v>
      </c>
      <c r="B113" s="347" t="s">
        <v>1</v>
      </c>
      <c r="C113" s="347" t="s">
        <v>273</v>
      </c>
      <c r="D113" s="347" t="s">
        <v>274</v>
      </c>
      <c r="E113" s="347" t="s">
        <v>275</v>
      </c>
      <c r="F113" s="347" t="s">
        <v>276</v>
      </c>
      <c r="G113" s="347" t="s">
        <v>277</v>
      </c>
      <c r="H113" s="347" t="s">
        <v>278</v>
      </c>
      <c r="I113" s="347" t="s">
        <v>347</v>
      </c>
      <c r="J113" s="347" t="s">
        <v>348</v>
      </c>
    </row>
    <row r="114" spans="1:10" s="308" customFormat="1" ht="28.7" customHeight="1">
      <c r="A114" s="310" t="s">
        <v>380</v>
      </c>
      <c r="B114" s="311">
        <v>15</v>
      </c>
      <c r="C114" s="311">
        <v>18</v>
      </c>
      <c r="D114" s="311">
        <v>20</v>
      </c>
      <c r="E114" s="348">
        <v>1.2</v>
      </c>
      <c r="F114" s="311">
        <v>14</v>
      </c>
      <c r="G114" s="348">
        <v>0.77777777777777801</v>
      </c>
      <c r="H114" s="311">
        <v>15</v>
      </c>
      <c r="I114" s="311">
        <v>15</v>
      </c>
      <c r="J114" s="312">
        <v>1</v>
      </c>
    </row>
    <row r="115" spans="1:10" s="308" customFormat="1" ht="28.7" customHeight="1">
      <c r="A115" s="310" t="s">
        <v>626</v>
      </c>
      <c r="B115" s="311">
        <v>12</v>
      </c>
      <c r="C115" s="311">
        <v>17</v>
      </c>
      <c r="D115" s="311">
        <v>62</v>
      </c>
      <c r="E115" s="348">
        <v>1.4166666666666701</v>
      </c>
      <c r="F115" s="311">
        <v>11</v>
      </c>
      <c r="G115" s="348">
        <v>0.64705882352941202</v>
      </c>
      <c r="H115" s="311">
        <v>12</v>
      </c>
      <c r="I115" s="311">
        <v>12</v>
      </c>
      <c r="J115" s="312">
        <v>1</v>
      </c>
    </row>
    <row r="116" spans="1:10" s="308" customFormat="1" ht="28.7" customHeight="1">
      <c r="A116" s="310" t="s">
        <v>628</v>
      </c>
      <c r="B116" s="311">
        <v>12</v>
      </c>
      <c r="C116" s="311">
        <v>8</v>
      </c>
      <c r="D116" s="311">
        <v>60</v>
      </c>
      <c r="E116" s="348">
        <v>0.66666666666666696</v>
      </c>
      <c r="F116" s="311">
        <v>8</v>
      </c>
      <c r="G116" s="348">
        <v>1</v>
      </c>
      <c r="H116" s="311">
        <v>11</v>
      </c>
      <c r="I116" s="311">
        <v>10</v>
      </c>
      <c r="J116" s="312">
        <v>0.83333333333333304</v>
      </c>
    </row>
    <row r="117" spans="1:10" s="308" customFormat="1" ht="28.7" customHeight="1">
      <c r="A117" s="310" t="s">
        <v>398</v>
      </c>
      <c r="B117" s="311">
        <v>45</v>
      </c>
      <c r="C117" s="311">
        <v>35</v>
      </c>
      <c r="D117" s="311">
        <v>66</v>
      </c>
      <c r="E117" s="348">
        <v>0.77777777777777801</v>
      </c>
      <c r="F117" s="311">
        <v>35</v>
      </c>
      <c r="G117" s="348">
        <v>1</v>
      </c>
      <c r="H117" s="311">
        <v>42</v>
      </c>
      <c r="I117" s="311">
        <v>37</v>
      </c>
      <c r="J117" s="312">
        <v>0.82222222222222197</v>
      </c>
    </row>
    <row r="118" spans="1:10" s="308" customFormat="1" ht="26.65" customHeight="1">
      <c r="A118" s="346" t="s">
        <v>296</v>
      </c>
      <c r="B118" s="345">
        <v>84</v>
      </c>
      <c r="C118" s="345">
        <v>78</v>
      </c>
      <c r="D118" s="345">
        <v>208</v>
      </c>
      <c r="E118" s="357">
        <v>0.92857142857142905</v>
      </c>
      <c r="F118" s="345">
        <v>68</v>
      </c>
      <c r="G118" s="357">
        <v>0.87179487179487203</v>
      </c>
      <c r="H118" s="345">
        <v>80</v>
      </c>
      <c r="I118" s="345">
        <v>74</v>
      </c>
      <c r="J118" s="344">
        <v>0.88095238095238104</v>
      </c>
    </row>
    <row r="119" spans="1:10" s="308" customFormat="1" ht="12"/>
    <row r="120" spans="1:10" s="308" customFormat="1" ht="28.35" customHeight="1">
      <c r="A120" s="567" t="s">
        <v>644</v>
      </c>
      <c r="B120" s="567"/>
      <c r="C120" s="567"/>
      <c r="D120" s="567"/>
      <c r="E120" s="567"/>
      <c r="F120" s="567"/>
      <c r="G120" s="567"/>
      <c r="H120" s="567"/>
      <c r="I120" s="567"/>
      <c r="J120" s="567"/>
    </row>
    <row r="121" spans="1:10" s="308" customFormat="1" ht="10.15" customHeight="1"/>
    <row r="122" spans="1:10" s="308" customFormat="1" ht="14.45" customHeight="1"/>
    <row r="123" spans="1:10" s="308" customFormat="1" ht="66.599999999999994" customHeight="1">
      <c r="A123" s="347" t="s">
        <v>285</v>
      </c>
      <c r="B123" s="347" t="s">
        <v>1</v>
      </c>
      <c r="C123" s="347" t="s">
        <v>273</v>
      </c>
      <c r="D123" s="347" t="s">
        <v>274</v>
      </c>
      <c r="E123" s="347" t="s">
        <v>275</v>
      </c>
      <c r="F123" s="347" t="s">
        <v>276</v>
      </c>
      <c r="G123" s="347" t="s">
        <v>277</v>
      </c>
      <c r="H123" s="347" t="s">
        <v>278</v>
      </c>
      <c r="I123" s="347" t="s">
        <v>347</v>
      </c>
      <c r="J123" s="347" t="s">
        <v>348</v>
      </c>
    </row>
    <row r="124" spans="1:10" s="308" customFormat="1" ht="28.7" customHeight="1">
      <c r="A124" s="310" t="s">
        <v>431</v>
      </c>
      <c r="B124" s="311">
        <v>13</v>
      </c>
      <c r="C124" s="311">
        <v>12</v>
      </c>
      <c r="D124" s="311">
        <v>24</v>
      </c>
      <c r="E124" s="348">
        <v>0.92307692307692302</v>
      </c>
      <c r="F124" s="311">
        <v>11</v>
      </c>
      <c r="G124" s="348">
        <v>0.91666666666666696</v>
      </c>
      <c r="H124" s="311">
        <v>13</v>
      </c>
      <c r="I124" s="311">
        <v>10</v>
      </c>
      <c r="J124" s="312">
        <v>0.76923076923076905</v>
      </c>
    </row>
    <row r="125" spans="1:10" s="308" customFormat="1" ht="28.7" customHeight="1">
      <c r="A125" s="310" t="s">
        <v>433</v>
      </c>
      <c r="B125" s="311">
        <v>12</v>
      </c>
      <c r="C125" s="311">
        <v>10</v>
      </c>
      <c r="D125" s="311">
        <v>18</v>
      </c>
      <c r="E125" s="348">
        <v>0.83333333333333304</v>
      </c>
      <c r="F125" s="311">
        <v>10</v>
      </c>
      <c r="G125" s="348">
        <v>1</v>
      </c>
      <c r="H125" s="311">
        <v>11</v>
      </c>
      <c r="I125" s="311">
        <v>10</v>
      </c>
      <c r="J125" s="312">
        <v>0.83333333333333304</v>
      </c>
    </row>
    <row r="126" spans="1:10" s="308" customFormat="1" ht="28.7" customHeight="1">
      <c r="A126" s="310" t="s">
        <v>398</v>
      </c>
      <c r="B126" s="311">
        <v>16</v>
      </c>
      <c r="C126" s="311">
        <v>8</v>
      </c>
      <c r="D126" s="311">
        <v>10</v>
      </c>
      <c r="E126" s="348">
        <v>0.5</v>
      </c>
      <c r="F126" s="311">
        <v>8</v>
      </c>
      <c r="G126" s="348">
        <v>1</v>
      </c>
      <c r="H126" s="311">
        <v>9</v>
      </c>
      <c r="I126" s="311">
        <v>8</v>
      </c>
      <c r="J126" s="312">
        <v>0.5</v>
      </c>
    </row>
    <row r="127" spans="1:10" s="308" customFormat="1" ht="26.65" customHeight="1">
      <c r="A127" s="346" t="s">
        <v>285</v>
      </c>
      <c r="B127" s="345">
        <v>41</v>
      </c>
      <c r="C127" s="345">
        <v>30</v>
      </c>
      <c r="D127" s="345">
        <v>52</v>
      </c>
      <c r="E127" s="357">
        <v>0.73170731707317105</v>
      </c>
      <c r="F127" s="345">
        <v>29</v>
      </c>
      <c r="G127" s="357">
        <v>0.96666666666666701</v>
      </c>
      <c r="H127" s="345">
        <v>33</v>
      </c>
      <c r="I127" s="345">
        <v>28</v>
      </c>
      <c r="J127" s="344">
        <v>0.68292682926829296</v>
      </c>
    </row>
    <row r="128" spans="1:10" s="308" customFormat="1" ht="12"/>
    <row r="129" spans="1:10" s="308" customFormat="1" ht="28.35" customHeight="1">
      <c r="A129" s="567" t="s">
        <v>643</v>
      </c>
      <c r="B129" s="567"/>
      <c r="C129" s="567"/>
      <c r="D129" s="567"/>
      <c r="E129" s="567"/>
      <c r="F129" s="567"/>
      <c r="G129" s="567"/>
      <c r="H129" s="567"/>
      <c r="I129" s="567"/>
      <c r="J129" s="567"/>
    </row>
    <row r="130" spans="1:10" s="308" customFormat="1" ht="10.15" customHeight="1"/>
    <row r="131" spans="1:10" s="308" customFormat="1" ht="66.599999999999994" customHeight="1">
      <c r="A131" s="347" t="s">
        <v>290</v>
      </c>
      <c r="B131" s="347" t="s">
        <v>1</v>
      </c>
      <c r="C131" s="347" t="s">
        <v>273</v>
      </c>
      <c r="D131" s="347" t="s">
        <v>274</v>
      </c>
      <c r="E131" s="347" t="s">
        <v>275</v>
      </c>
      <c r="F131" s="347" t="s">
        <v>276</v>
      </c>
      <c r="G131" s="347" t="s">
        <v>277</v>
      </c>
      <c r="H131" s="347" t="s">
        <v>278</v>
      </c>
      <c r="I131" s="347" t="s">
        <v>347</v>
      </c>
      <c r="J131" s="347" t="s">
        <v>348</v>
      </c>
    </row>
    <row r="132" spans="1:10" s="308" customFormat="1" ht="28.7" customHeight="1">
      <c r="A132" s="310" t="s">
        <v>378</v>
      </c>
      <c r="B132" s="311">
        <v>10</v>
      </c>
      <c r="C132" s="311">
        <v>8</v>
      </c>
      <c r="D132" s="311">
        <v>12</v>
      </c>
      <c r="E132" s="348">
        <v>0.8</v>
      </c>
      <c r="F132" s="311">
        <v>7</v>
      </c>
      <c r="G132" s="348">
        <v>0.875</v>
      </c>
      <c r="H132" s="311">
        <v>7</v>
      </c>
      <c r="I132" s="311">
        <v>7</v>
      </c>
      <c r="J132" s="312">
        <v>0.7</v>
      </c>
    </row>
    <row r="133" spans="1:10" s="308" customFormat="1" ht="28.7" customHeight="1">
      <c r="A133" s="310" t="s">
        <v>387</v>
      </c>
      <c r="B133" s="311">
        <v>16</v>
      </c>
      <c r="C133" s="311">
        <v>19</v>
      </c>
      <c r="D133" s="311">
        <v>32</v>
      </c>
      <c r="E133" s="348">
        <v>1.1875</v>
      </c>
      <c r="F133" s="311">
        <v>16</v>
      </c>
      <c r="G133" s="348">
        <v>0.84210526315789502</v>
      </c>
      <c r="H133" s="311">
        <v>16</v>
      </c>
      <c r="I133" s="311">
        <v>16</v>
      </c>
      <c r="J133" s="312">
        <v>1</v>
      </c>
    </row>
    <row r="134" spans="1:10" s="308" customFormat="1" ht="28.7" customHeight="1">
      <c r="A134" s="310" t="s">
        <v>627</v>
      </c>
      <c r="B134" s="311">
        <v>10</v>
      </c>
      <c r="C134" s="311">
        <v>7</v>
      </c>
      <c r="D134" s="311">
        <v>8</v>
      </c>
      <c r="E134" s="348">
        <v>0.7</v>
      </c>
      <c r="F134" s="311">
        <v>7</v>
      </c>
      <c r="G134" s="348">
        <v>1</v>
      </c>
      <c r="H134" s="311">
        <v>7</v>
      </c>
      <c r="I134" s="311">
        <v>7</v>
      </c>
      <c r="J134" s="312">
        <v>0.7</v>
      </c>
    </row>
    <row r="135" spans="1:10" s="308" customFormat="1" ht="28.7" customHeight="1">
      <c r="A135" s="310" t="s">
        <v>392</v>
      </c>
      <c r="B135" s="311">
        <v>20</v>
      </c>
      <c r="C135" s="311">
        <v>24</v>
      </c>
      <c r="D135" s="311">
        <v>37</v>
      </c>
      <c r="E135" s="348">
        <v>1.2</v>
      </c>
      <c r="F135" s="311">
        <v>20</v>
      </c>
      <c r="G135" s="348">
        <v>0.83333333333333304</v>
      </c>
      <c r="H135" s="311">
        <v>20</v>
      </c>
      <c r="I135" s="311">
        <v>19</v>
      </c>
      <c r="J135" s="312">
        <v>0.95</v>
      </c>
    </row>
    <row r="136" spans="1:10" s="308" customFormat="1" ht="28.7" customHeight="1">
      <c r="A136" s="310" t="s">
        <v>394</v>
      </c>
      <c r="B136" s="311">
        <v>20</v>
      </c>
      <c r="C136" s="311">
        <v>14</v>
      </c>
      <c r="D136" s="311">
        <v>33</v>
      </c>
      <c r="E136" s="348">
        <v>0.7</v>
      </c>
      <c r="F136" s="311">
        <v>14</v>
      </c>
      <c r="G136" s="348">
        <v>1</v>
      </c>
      <c r="H136" s="311">
        <v>14</v>
      </c>
      <c r="I136" s="311">
        <v>13</v>
      </c>
      <c r="J136" s="312">
        <v>0.65</v>
      </c>
    </row>
    <row r="137" spans="1:10" s="308" customFormat="1" ht="28.7" customHeight="1">
      <c r="A137" s="310" t="s">
        <v>398</v>
      </c>
      <c r="B137" s="311">
        <v>35</v>
      </c>
      <c r="C137" s="311">
        <v>27</v>
      </c>
      <c r="D137" s="311">
        <v>33</v>
      </c>
      <c r="E137" s="348">
        <v>0.77142857142857202</v>
      </c>
      <c r="F137" s="311">
        <v>27</v>
      </c>
      <c r="G137" s="348">
        <v>1</v>
      </c>
      <c r="H137" s="311">
        <v>30</v>
      </c>
      <c r="I137" s="311">
        <v>25</v>
      </c>
      <c r="J137" s="312">
        <v>0.71428571428571397</v>
      </c>
    </row>
    <row r="138" spans="1:10" s="308" customFormat="1" ht="28.7" customHeight="1">
      <c r="A138" s="310" t="s">
        <v>411</v>
      </c>
      <c r="B138" s="311">
        <v>10</v>
      </c>
      <c r="C138" s="311">
        <v>5</v>
      </c>
      <c r="D138" s="311">
        <v>11</v>
      </c>
      <c r="E138" s="348">
        <v>0.5</v>
      </c>
      <c r="F138" s="311">
        <v>5</v>
      </c>
      <c r="G138" s="348">
        <v>1</v>
      </c>
      <c r="H138" s="311">
        <v>5</v>
      </c>
      <c r="I138" s="311">
        <v>4</v>
      </c>
      <c r="J138" s="312">
        <v>0.4</v>
      </c>
    </row>
    <row r="139" spans="1:10" s="308" customFormat="1" ht="28.7" customHeight="1">
      <c r="A139" s="310" t="s">
        <v>414</v>
      </c>
      <c r="B139" s="311">
        <v>16</v>
      </c>
      <c r="C139" s="311">
        <v>14</v>
      </c>
      <c r="D139" s="311">
        <v>33</v>
      </c>
      <c r="E139" s="348">
        <v>0.875</v>
      </c>
      <c r="F139" s="311">
        <v>13</v>
      </c>
      <c r="G139" s="348">
        <v>0.92857142857142905</v>
      </c>
      <c r="H139" s="311">
        <v>14</v>
      </c>
      <c r="I139" s="311">
        <v>11</v>
      </c>
      <c r="J139" s="312">
        <v>0.6875</v>
      </c>
    </row>
    <row r="140" spans="1:10" s="308" customFormat="1" ht="26.65" customHeight="1">
      <c r="A140" s="346" t="s">
        <v>290</v>
      </c>
      <c r="B140" s="345">
        <v>137</v>
      </c>
      <c r="C140" s="345">
        <v>118</v>
      </c>
      <c r="D140" s="345">
        <v>199</v>
      </c>
      <c r="E140" s="357">
        <v>0.86131386861313897</v>
      </c>
      <c r="F140" s="345">
        <v>109</v>
      </c>
      <c r="G140" s="357">
        <v>0.92372881355932202</v>
      </c>
      <c r="H140" s="345">
        <v>113</v>
      </c>
      <c r="I140" s="345">
        <v>102</v>
      </c>
      <c r="J140" s="344">
        <v>0.74452554744525601</v>
      </c>
    </row>
    <row r="141" spans="1:10" s="308" customFormat="1" ht="12"/>
    <row r="142" spans="1:10" s="308" customFormat="1" ht="28.35" customHeight="1">
      <c r="A142" s="567" t="s">
        <v>641</v>
      </c>
      <c r="B142" s="567"/>
      <c r="C142" s="567"/>
      <c r="D142" s="567"/>
      <c r="E142" s="567"/>
      <c r="F142" s="567"/>
      <c r="G142" s="567"/>
      <c r="H142" s="567"/>
      <c r="I142" s="567"/>
      <c r="J142" s="567"/>
    </row>
    <row r="143" spans="1:10" s="308" customFormat="1" ht="10.15" customHeight="1"/>
    <row r="144" spans="1:10" s="308" customFormat="1" ht="66.599999999999994" customHeight="1">
      <c r="A144" s="347" t="s">
        <v>297</v>
      </c>
      <c r="B144" s="347" t="s">
        <v>1</v>
      </c>
      <c r="C144" s="347" t="s">
        <v>273</v>
      </c>
      <c r="D144" s="347" t="s">
        <v>274</v>
      </c>
      <c r="E144" s="347" t="s">
        <v>275</v>
      </c>
      <c r="F144" s="347" t="s">
        <v>276</v>
      </c>
      <c r="G144" s="347" t="s">
        <v>277</v>
      </c>
      <c r="H144" s="347" t="s">
        <v>278</v>
      </c>
      <c r="I144" s="347" t="s">
        <v>347</v>
      </c>
      <c r="J144" s="347" t="s">
        <v>348</v>
      </c>
    </row>
    <row r="145" spans="1:10" s="308" customFormat="1" ht="28.7" customHeight="1">
      <c r="A145" s="310" t="s">
        <v>378</v>
      </c>
      <c r="B145" s="311">
        <v>15</v>
      </c>
      <c r="C145" s="311">
        <v>3</v>
      </c>
      <c r="D145" s="311">
        <v>36</v>
      </c>
      <c r="E145" s="348">
        <v>0.2</v>
      </c>
      <c r="F145" s="311">
        <v>3</v>
      </c>
      <c r="G145" s="348">
        <v>1</v>
      </c>
      <c r="H145" s="311">
        <v>10</v>
      </c>
      <c r="I145" s="311">
        <v>10</v>
      </c>
      <c r="J145" s="312">
        <v>0.66666666666666696</v>
      </c>
    </row>
    <row r="146" spans="1:10" s="308" customFormat="1" ht="28.7" customHeight="1">
      <c r="A146" s="310" t="s">
        <v>626</v>
      </c>
      <c r="B146" s="311">
        <v>15</v>
      </c>
      <c r="C146" s="311">
        <v>29</v>
      </c>
      <c r="D146" s="311">
        <v>62</v>
      </c>
      <c r="E146" s="348">
        <v>1.93333333333333</v>
      </c>
      <c r="F146" s="311">
        <v>15</v>
      </c>
      <c r="G146" s="348">
        <v>0.51724137931034497</v>
      </c>
      <c r="H146" s="311">
        <v>15</v>
      </c>
      <c r="I146" s="311">
        <v>15</v>
      </c>
      <c r="J146" s="312">
        <v>1</v>
      </c>
    </row>
    <row r="147" spans="1:10" s="308" customFormat="1" ht="28.7" customHeight="1">
      <c r="A147" s="310" t="s">
        <v>395</v>
      </c>
      <c r="B147" s="311">
        <v>15</v>
      </c>
      <c r="C147" s="311">
        <v>14</v>
      </c>
      <c r="D147" s="311">
        <v>38</v>
      </c>
      <c r="E147" s="348">
        <v>0.93333333333333302</v>
      </c>
      <c r="F147" s="311">
        <v>9</v>
      </c>
      <c r="G147" s="348">
        <v>0.64285714285714302</v>
      </c>
      <c r="H147" s="311">
        <v>15</v>
      </c>
      <c r="I147" s="311">
        <v>15</v>
      </c>
      <c r="J147" s="312">
        <v>1</v>
      </c>
    </row>
    <row r="148" spans="1:10" s="308" customFormat="1" ht="28.7" customHeight="1">
      <c r="A148" s="310" t="s">
        <v>630</v>
      </c>
      <c r="B148" s="311">
        <v>15</v>
      </c>
      <c r="C148" s="311">
        <v>11</v>
      </c>
      <c r="D148" s="311">
        <v>55</v>
      </c>
      <c r="E148" s="348">
        <v>0.73333333333333295</v>
      </c>
      <c r="F148" s="311">
        <v>9</v>
      </c>
      <c r="G148" s="348">
        <v>0.81818181818181801</v>
      </c>
      <c r="H148" s="311">
        <v>15</v>
      </c>
      <c r="I148" s="311">
        <v>11</v>
      </c>
      <c r="J148" s="312">
        <v>0.73333333333333295</v>
      </c>
    </row>
    <row r="149" spans="1:10" s="308" customFormat="1" ht="28.7" customHeight="1">
      <c r="A149" s="310" t="s">
        <v>398</v>
      </c>
      <c r="B149" s="311">
        <v>15</v>
      </c>
      <c r="C149" s="311">
        <v>21</v>
      </c>
      <c r="D149" s="311">
        <v>76</v>
      </c>
      <c r="E149" s="348">
        <v>1.4</v>
      </c>
      <c r="F149" s="311">
        <v>13</v>
      </c>
      <c r="G149" s="348">
        <v>0.61904761904761896</v>
      </c>
      <c r="H149" s="311">
        <v>15</v>
      </c>
      <c r="I149" s="311">
        <v>15</v>
      </c>
      <c r="J149" s="312">
        <v>1</v>
      </c>
    </row>
    <row r="150" spans="1:10" s="308" customFormat="1" ht="28.7" customHeight="1">
      <c r="A150" s="310" t="s">
        <v>407</v>
      </c>
      <c r="B150" s="311">
        <v>15</v>
      </c>
      <c r="C150" s="311">
        <v>6</v>
      </c>
      <c r="D150" s="311">
        <v>32</v>
      </c>
      <c r="E150" s="348">
        <v>0.4</v>
      </c>
      <c r="F150" s="311">
        <v>6</v>
      </c>
      <c r="G150" s="348">
        <v>1</v>
      </c>
      <c r="H150" s="311">
        <v>15</v>
      </c>
      <c r="I150" s="311">
        <v>13</v>
      </c>
      <c r="J150" s="312">
        <v>0.86666666666666703</v>
      </c>
    </row>
    <row r="151" spans="1:10" s="308" customFormat="1" ht="28.7" customHeight="1">
      <c r="A151" s="310" t="s">
        <v>408</v>
      </c>
      <c r="B151" s="311">
        <v>15</v>
      </c>
      <c r="C151" s="311">
        <v>26</v>
      </c>
      <c r="D151" s="311">
        <v>38</v>
      </c>
      <c r="E151" s="348">
        <v>1.7333333333333301</v>
      </c>
      <c r="F151" s="311">
        <v>14</v>
      </c>
      <c r="G151" s="348">
        <v>0.53846153846153799</v>
      </c>
      <c r="H151" s="311">
        <v>15</v>
      </c>
      <c r="I151" s="311">
        <v>15</v>
      </c>
      <c r="J151" s="312">
        <v>1</v>
      </c>
    </row>
    <row r="152" spans="1:10" s="308" customFormat="1" ht="28.7" customHeight="1">
      <c r="A152" s="310" t="s">
        <v>411</v>
      </c>
      <c r="B152" s="311">
        <v>15</v>
      </c>
      <c r="C152" s="311">
        <v>11</v>
      </c>
      <c r="D152" s="311">
        <v>29</v>
      </c>
      <c r="E152" s="348">
        <v>0.73333333333333295</v>
      </c>
      <c r="F152" s="311">
        <v>11</v>
      </c>
      <c r="G152" s="348">
        <v>1</v>
      </c>
      <c r="H152" s="311">
        <v>14</v>
      </c>
      <c r="I152" s="311">
        <v>13</v>
      </c>
      <c r="J152" s="312">
        <v>0.86666666666666703</v>
      </c>
    </row>
    <row r="153" spans="1:10" s="308" customFormat="1" ht="26.65" customHeight="1">
      <c r="A153" s="346" t="s">
        <v>297</v>
      </c>
      <c r="B153" s="345">
        <v>120</v>
      </c>
      <c r="C153" s="345">
        <v>121</v>
      </c>
      <c r="D153" s="345">
        <v>366</v>
      </c>
      <c r="E153" s="357">
        <v>1.00833333333333</v>
      </c>
      <c r="F153" s="345">
        <v>80</v>
      </c>
      <c r="G153" s="357">
        <v>0.661157024793388</v>
      </c>
      <c r="H153" s="345">
        <v>114</v>
      </c>
      <c r="I153" s="345">
        <v>107</v>
      </c>
      <c r="J153" s="344">
        <v>0.89166666666666705</v>
      </c>
    </row>
    <row r="154" spans="1:10" s="308" customFormat="1" ht="30.4" customHeight="1"/>
  </sheetData>
  <mergeCells count="11">
    <mergeCell ref="A129:J129"/>
    <mergeCell ref="A142:J142"/>
    <mergeCell ref="A1:J1"/>
    <mergeCell ref="A27:J27"/>
    <mergeCell ref="A3:J3"/>
    <mergeCell ref="A39:J39"/>
    <mergeCell ref="A120:J120"/>
    <mergeCell ref="A51:J51"/>
    <mergeCell ref="A5:J5"/>
    <mergeCell ref="A75:J75"/>
    <mergeCell ref="A102:J102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4" manualBreakCount="4">
    <brk id="26" max="16383" man="1"/>
    <brk id="50" max="16383" man="1"/>
    <brk id="73" max="16383" man="1"/>
    <brk id="128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689E6-7FDA-4BA3-AB23-87BADB83676E}">
  <sheetPr codeName="Feuil35"/>
  <dimension ref="A1:J207"/>
  <sheetViews>
    <sheetView zoomScaleNormal="100" workbookViewId="0">
      <selection sqref="A1:J1"/>
    </sheetView>
  </sheetViews>
  <sheetFormatPr baseColWidth="10" defaultRowHeight="12.75"/>
  <cols>
    <col min="1" max="1" width="40" customWidth="1"/>
    <col min="2" max="10" width="13" customWidth="1"/>
    <col min="11" max="11" width="4.7109375" customWidth="1"/>
  </cols>
  <sheetData>
    <row r="1" spans="1:10" s="308" customFormat="1" ht="39.4" customHeight="1">
      <c r="A1" s="568" t="s">
        <v>443</v>
      </c>
      <c r="B1" s="568"/>
      <c r="C1" s="568"/>
      <c r="D1" s="568"/>
      <c r="E1" s="568"/>
      <c r="F1" s="568"/>
      <c r="G1" s="568"/>
      <c r="H1" s="568"/>
      <c r="I1" s="568"/>
      <c r="J1" s="568"/>
    </row>
    <row r="2" spans="1:10" s="308" customFormat="1" ht="3.2" customHeight="1"/>
    <row r="3" spans="1:10" s="308" customFormat="1" ht="7.5" customHeight="1"/>
    <row r="4" spans="1:10" s="308" customFormat="1" ht="34.15" customHeight="1">
      <c r="A4" s="570" t="s">
        <v>12</v>
      </c>
      <c r="B4" s="570"/>
      <c r="C4" s="570"/>
      <c r="D4" s="570"/>
      <c r="E4" s="570"/>
      <c r="F4" s="570"/>
      <c r="G4" s="570"/>
      <c r="H4" s="570"/>
      <c r="I4" s="570"/>
      <c r="J4" s="570"/>
    </row>
    <row r="5" spans="1:10" s="308" customFormat="1" ht="10.15" customHeight="1"/>
    <row r="6" spans="1:10" s="308" customFormat="1" ht="4.3499999999999996" customHeight="1"/>
    <row r="7" spans="1:10" s="308" customFormat="1" ht="30.95" customHeight="1">
      <c r="A7" s="567" t="s">
        <v>668</v>
      </c>
      <c r="B7" s="567"/>
      <c r="C7" s="567"/>
      <c r="D7" s="567"/>
      <c r="E7" s="567"/>
      <c r="F7" s="567"/>
      <c r="G7" s="567"/>
      <c r="H7" s="567"/>
      <c r="I7" s="567"/>
      <c r="J7" s="567"/>
    </row>
    <row r="8" spans="1:10" s="308" customFormat="1" ht="9.6" customHeight="1"/>
    <row r="9" spans="1:10" s="308" customFormat="1" ht="66.599999999999994" customHeight="1">
      <c r="A9" s="347" t="s">
        <v>318</v>
      </c>
      <c r="B9" s="347" t="s">
        <v>1</v>
      </c>
      <c r="C9" s="347" t="s">
        <v>273</v>
      </c>
      <c r="D9" s="347" t="s">
        <v>274</v>
      </c>
      <c r="E9" s="347" t="s">
        <v>275</v>
      </c>
      <c r="F9" s="347" t="s">
        <v>276</v>
      </c>
      <c r="G9" s="347" t="s">
        <v>277</v>
      </c>
      <c r="H9" s="347" t="s">
        <v>278</v>
      </c>
      <c r="I9" s="347" t="s">
        <v>347</v>
      </c>
      <c r="J9" s="347" t="s">
        <v>348</v>
      </c>
    </row>
    <row r="10" spans="1:10" s="308" customFormat="1" ht="30.4" customHeight="1">
      <c r="A10" s="310" t="s">
        <v>405</v>
      </c>
      <c r="B10" s="311">
        <v>30</v>
      </c>
      <c r="C10" s="311">
        <v>40</v>
      </c>
      <c r="D10" s="311">
        <v>47</v>
      </c>
      <c r="E10" s="348">
        <v>1.3333333333333299</v>
      </c>
      <c r="F10" s="311">
        <v>29</v>
      </c>
      <c r="G10" s="348">
        <v>0.72499999999999998</v>
      </c>
      <c r="H10" s="311">
        <v>30</v>
      </c>
      <c r="I10" s="311">
        <v>26</v>
      </c>
      <c r="J10" s="312">
        <v>0.86666666666666703</v>
      </c>
    </row>
    <row r="11" spans="1:10" s="308" customFormat="1" ht="26.65" customHeight="1">
      <c r="A11" s="346" t="s">
        <v>318</v>
      </c>
      <c r="B11" s="345">
        <v>30</v>
      </c>
      <c r="C11" s="345">
        <v>40</v>
      </c>
      <c r="D11" s="345">
        <v>47</v>
      </c>
      <c r="E11" s="357">
        <v>1.3333333333333299</v>
      </c>
      <c r="F11" s="345">
        <v>29</v>
      </c>
      <c r="G11" s="357">
        <v>0.72499999999999998</v>
      </c>
      <c r="H11" s="345">
        <v>30</v>
      </c>
      <c r="I11" s="345">
        <v>26</v>
      </c>
      <c r="J11" s="344">
        <v>0.86666666666666703</v>
      </c>
    </row>
    <row r="12" spans="1:10" s="308" customFormat="1" ht="17.25" customHeight="1"/>
    <row r="13" spans="1:10" s="308" customFormat="1" ht="30.95" customHeight="1">
      <c r="A13" s="567" t="s">
        <v>667</v>
      </c>
      <c r="B13" s="567"/>
      <c r="C13" s="567"/>
      <c r="D13" s="567"/>
      <c r="E13" s="567"/>
      <c r="F13" s="567"/>
      <c r="G13" s="567"/>
      <c r="H13" s="567"/>
      <c r="I13" s="567"/>
      <c r="J13" s="567"/>
    </row>
    <row r="14" spans="1:10" s="308" customFormat="1" ht="20.25" customHeight="1"/>
    <row r="15" spans="1:10" s="308" customFormat="1" ht="66.599999999999994" customHeight="1">
      <c r="A15" s="347" t="s">
        <v>329</v>
      </c>
      <c r="B15" s="347" t="s">
        <v>1</v>
      </c>
      <c r="C15" s="347" t="s">
        <v>273</v>
      </c>
      <c r="D15" s="347" t="s">
        <v>274</v>
      </c>
      <c r="E15" s="347" t="s">
        <v>275</v>
      </c>
      <c r="F15" s="347" t="s">
        <v>276</v>
      </c>
      <c r="G15" s="347" t="s">
        <v>277</v>
      </c>
      <c r="H15" s="347" t="s">
        <v>278</v>
      </c>
      <c r="I15" s="347" t="s">
        <v>347</v>
      </c>
      <c r="J15" s="347" t="s">
        <v>348</v>
      </c>
    </row>
    <row r="16" spans="1:10" s="308" customFormat="1" ht="30.4" customHeight="1">
      <c r="A16" s="310" t="s">
        <v>634</v>
      </c>
      <c r="B16" s="311">
        <v>30</v>
      </c>
      <c r="C16" s="311">
        <v>34</v>
      </c>
      <c r="D16" s="311">
        <v>40</v>
      </c>
      <c r="E16" s="348">
        <v>1.13333333333333</v>
      </c>
      <c r="F16" s="311">
        <v>30</v>
      </c>
      <c r="G16" s="348">
        <v>0.88235294117647101</v>
      </c>
      <c r="H16" s="311">
        <v>30</v>
      </c>
      <c r="I16" s="311">
        <v>29</v>
      </c>
      <c r="J16" s="312">
        <v>0.96666666666666701</v>
      </c>
    </row>
    <row r="17" spans="1:10" s="308" customFormat="1" ht="30.4" customHeight="1">
      <c r="A17" s="310" t="s">
        <v>636</v>
      </c>
      <c r="B17" s="311">
        <v>15</v>
      </c>
      <c r="C17" s="311">
        <v>22</v>
      </c>
      <c r="D17" s="311">
        <v>28</v>
      </c>
      <c r="E17" s="348">
        <v>1.4666666666666699</v>
      </c>
      <c r="F17" s="311">
        <v>15</v>
      </c>
      <c r="G17" s="348">
        <v>0.68181818181818199</v>
      </c>
      <c r="H17" s="311">
        <v>15</v>
      </c>
      <c r="I17" s="311">
        <v>12</v>
      </c>
      <c r="J17" s="312">
        <v>0.8</v>
      </c>
    </row>
    <row r="18" spans="1:10" s="308" customFormat="1" ht="30.4" customHeight="1">
      <c r="A18" s="310" t="s">
        <v>431</v>
      </c>
      <c r="B18" s="311">
        <v>30</v>
      </c>
      <c r="C18" s="311">
        <v>44</v>
      </c>
      <c r="D18" s="311">
        <v>86</v>
      </c>
      <c r="E18" s="348">
        <v>1.4666666666666699</v>
      </c>
      <c r="F18" s="311">
        <v>27</v>
      </c>
      <c r="G18" s="348">
        <v>0.61363636363636398</v>
      </c>
      <c r="H18" s="311">
        <v>30</v>
      </c>
      <c r="I18" s="311">
        <v>30</v>
      </c>
      <c r="J18" s="312">
        <v>1</v>
      </c>
    </row>
    <row r="19" spans="1:10" s="308" customFormat="1" ht="30.4" customHeight="1">
      <c r="A19" s="310" t="s">
        <v>432</v>
      </c>
      <c r="B19" s="311">
        <v>15</v>
      </c>
      <c r="C19" s="311">
        <v>24</v>
      </c>
      <c r="D19" s="311">
        <v>69</v>
      </c>
      <c r="E19" s="348">
        <v>1.6</v>
      </c>
      <c r="F19" s="311">
        <v>13</v>
      </c>
      <c r="G19" s="348">
        <v>0.54166666666666696</v>
      </c>
      <c r="H19" s="311">
        <v>15</v>
      </c>
      <c r="I19" s="311">
        <v>15</v>
      </c>
      <c r="J19" s="312">
        <v>1</v>
      </c>
    </row>
    <row r="20" spans="1:10" s="308" customFormat="1" ht="19.7" customHeight="1">
      <c r="A20" s="310" t="s">
        <v>433</v>
      </c>
      <c r="B20" s="311">
        <v>15</v>
      </c>
      <c r="C20" s="311">
        <v>8</v>
      </c>
      <c r="D20" s="311">
        <v>60</v>
      </c>
      <c r="E20" s="348">
        <v>0.53333333333333299</v>
      </c>
      <c r="F20" s="311">
        <v>8</v>
      </c>
      <c r="G20" s="348">
        <v>1</v>
      </c>
      <c r="H20" s="311">
        <v>15</v>
      </c>
      <c r="I20" s="311">
        <v>14</v>
      </c>
      <c r="J20" s="312">
        <v>0.93333333333333302</v>
      </c>
    </row>
    <row r="21" spans="1:10" s="308" customFormat="1" ht="26.65" customHeight="1">
      <c r="A21" s="346" t="s">
        <v>329</v>
      </c>
      <c r="B21" s="345">
        <v>105</v>
      </c>
      <c r="C21" s="345">
        <v>132</v>
      </c>
      <c r="D21" s="345">
        <v>283</v>
      </c>
      <c r="E21" s="357">
        <v>1.25714285714286</v>
      </c>
      <c r="F21" s="345">
        <v>93</v>
      </c>
      <c r="G21" s="357">
        <v>0.70454545454545503</v>
      </c>
      <c r="H21" s="345">
        <v>105</v>
      </c>
      <c r="I21" s="345">
        <v>100</v>
      </c>
      <c r="J21" s="344">
        <v>0.952380952380952</v>
      </c>
    </row>
    <row r="22" spans="1:10" s="308" customFormat="1" ht="24" customHeight="1"/>
    <row r="23" spans="1:10" s="308" customFormat="1" ht="30.95" customHeight="1">
      <c r="A23" s="567" t="s">
        <v>78</v>
      </c>
      <c r="B23" s="567"/>
      <c r="C23" s="567"/>
      <c r="D23" s="567"/>
      <c r="E23" s="567"/>
      <c r="F23" s="567"/>
      <c r="G23" s="567"/>
      <c r="H23" s="567"/>
      <c r="I23" s="567"/>
      <c r="J23" s="567"/>
    </row>
    <row r="24" spans="1:10" s="308" customFormat="1" ht="20.25" customHeight="1"/>
    <row r="25" spans="1:10" s="308" customFormat="1" ht="66.599999999999994" customHeight="1">
      <c r="A25" s="347" t="s">
        <v>331</v>
      </c>
      <c r="B25" s="347" t="s">
        <v>1</v>
      </c>
      <c r="C25" s="347" t="s">
        <v>273</v>
      </c>
      <c r="D25" s="347" t="s">
        <v>274</v>
      </c>
      <c r="E25" s="347" t="s">
        <v>275</v>
      </c>
      <c r="F25" s="347" t="s">
        <v>276</v>
      </c>
      <c r="G25" s="347" t="s">
        <v>277</v>
      </c>
      <c r="H25" s="347" t="s">
        <v>278</v>
      </c>
      <c r="I25" s="347" t="s">
        <v>347</v>
      </c>
      <c r="J25" s="347" t="s">
        <v>348</v>
      </c>
    </row>
    <row r="26" spans="1:10" s="308" customFormat="1" ht="30.4" customHeight="1">
      <c r="A26" s="310" t="s">
        <v>631</v>
      </c>
      <c r="B26" s="311">
        <v>12</v>
      </c>
      <c r="C26" s="311">
        <v>15</v>
      </c>
      <c r="D26" s="311">
        <v>20</v>
      </c>
      <c r="E26" s="348">
        <v>1.25</v>
      </c>
      <c r="F26" s="311">
        <v>12</v>
      </c>
      <c r="G26" s="348">
        <v>0.8</v>
      </c>
      <c r="H26" s="311">
        <v>12</v>
      </c>
      <c r="I26" s="311">
        <v>11</v>
      </c>
      <c r="J26" s="312">
        <v>0.91666666666666696</v>
      </c>
    </row>
    <row r="27" spans="1:10" s="308" customFormat="1" ht="30.4" customHeight="1">
      <c r="A27" s="310" t="s">
        <v>633</v>
      </c>
      <c r="B27" s="311">
        <v>24</v>
      </c>
      <c r="C27" s="311">
        <v>20</v>
      </c>
      <c r="D27" s="311">
        <v>22</v>
      </c>
      <c r="E27" s="348">
        <v>0.83333333333333304</v>
      </c>
      <c r="F27" s="311">
        <v>20</v>
      </c>
      <c r="G27" s="348">
        <v>1</v>
      </c>
      <c r="H27" s="311">
        <v>21</v>
      </c>
      <c r="I27" s="311">
        <v>20</v>
      </c>
      <c r="J27" s="312">
        <v>0.83333333333333304</v>
      </c>
    </row>
    <row r="28" spans="1:10" s="308" customFormat="1" ht="26.65" customHeight="1">
      <c r="A28" s="346" t="s">
        <v>331</v>
      </c>
      <c r="B28" s="345">
        <v>36</v>
      </c>
      <c r="C28" s="345">
        <v>35</v>
      </c>
      <c r="D28" s="345">
        <v>42</v>
      </c>
      <c r="E28" s="357">
        <v>0.97222222222222199</v>
      </c>
      <c r="F28" s="345">
        <v>32</v>
      </c>
      <c r="G28" s="357">
        <v>0.91428571428571404</v>
      </c>
      <c r="H28" s="345">
        <v>33</v>
      </c>
      <c r="I28" s="345">
        <v>31</v>
      </c>
      <c r="J28" s="344">
        <v>0.86111111111111105</v>
      </c>
    </row>
    <row r="29" spans="1:10" s="308" customFormat="1" ht="24" customHeight="1"/>
    <row r="30" spans="1:10" s="308" customFormat="1" ht="30.95" customHeight="1">
      <c r="A30" s="567" t="s">
        <v>666</v>
      </c>
      <c r="B30" s="567"/>
      <c r="C30" s="567"/>
      <c r="D30" s="567"/>
      <c r="E30" s="567"/>
      <c r="F30" s="567"/>
      <c r="G30" s="567"/>
      <c r="H30" s="567"/>
      <c r="I30" s="567"/>
      <c r="J30" s="567"/>
    </row>
    <row r="31" spans="1:10" s="308" customFormat="1" ht="18.75" customHeight="1"/>
    <row r="32" spans="1:10" s="308" customFormat="1" ht="66.599999999999994" customHeight="1">
      <c r="A32" s="347" t="s">
        <v>325</v>
      </c>
      <c r="B32" s="347" t="s">
        <v>1</v>
      </c>
      <c r="C32" s="347" t="s">
        <v>273</v>
      </c>
      <c r="D32" s="347" t="s">
        <v>274</v>
      </c>
      <c r="E32" s="347" t="s">
        <v>275</v>
      </c>
      <c r="F32" s="347" t="s">
        <v>276</v>
      </c>
      <c r="G32" s="347" t="s">
        <v>277</v>
      </c>
      <c r="H32" s="347" t="s">
        <v>278</v>
      </c>
      <c r="I32" s="347" t="s">
        <v>347</v>
      </c>
      <c r="J32" s="347" t="s">
        <v>348</v>
      </c>
    </row>
    <row r="33" spans="1:10" s="308" customFormat="1" ht="30.4" customHeight="1">
      <c r="A33" s="310" t="s">
        <v>634</v>
      </c>
      <c r="B33" s="311">
        <v>30</v>
      </c>
      <c r="C33" s="311">
        <v>38</v>
      </c>
      <c r="D33" s="311">
        <v>48</v>
      </c>
      <c r="E33" s="348">
        <v>1.2666666666666699</v>
      </c>
      <c r="F33" s="311">
        <v>30</v>
      </c>
      <c r="G33" s="348">
        <v>0.78947368421052599</v>
      </c>
      <c r="H33" s="311">
        <v>30</v>
      </c>
      <c r="I33" s="311">
        <v>27</v>
      </c>
      <c r="J33" s="312">
        <v>0.9</v>
      </c>
    </row>
    <row r="34" spans="1:10" s="308" customFormat="1" ht="30.4" customHeight="1">
      <c r="A34" s="310" t="s">
        <v>635</v>
      </c>
      <c r="B34" s="311">
        <v>15</v>
      </c>
      <c r="C34" s="311">
        <v>18</v>
      </c>
      <c r="D34" s="311">
        <v>21</v>
      </c>
      <c r="E34" s="348">
        <v>1.2</v>
      </c>
      <c r="F34" s="311">
        <v>15</v>
      </c>
      <c r="G34" s="348">
        <v>0.83333333333333304</v>
      </c>
      <c r="H34" s="311">
        <v>15</v>
      </c>
      <c r="I34" s="311">
        <v>13</v>
      </c>
      <c r="J34" s="312">
        <v>0.86666666666666703</v>
      </c>
    </row>
    <row r="35" spans="1:10" s="308" customFormat="1" ht="30.4" customHeight="1">
      <c r="A35" s="310" t="s">
        <v>636</v>
      </c>
      <c r="B35" s="311">
        <v>30</v>
      </c>
      <c r="C35" s="311">
        <v>30</v>
      </c>
      <c r="D35" s="311">
        <v>38</v>
      </c>
      <c r="E35" s="348">
        <v>1</v>
      </c>
      <c r="F35" s="311">
        <v>28</v>
      </c>
      <c r="G35" s="348">
        <v>0.93333333333333302</v>
      </c>
      <c r="H35" s="311">
        <v>30</v>
      </c>
      <c r="I35" s="311">
        <v>29</v>
      </c>
      <c r="J35" s="312">
        <v>0.96666666666666701</v>
      </c>
    </row>
    <row r="36" spans="1:10" s="308" customFormat="1" ht="30.4" customHeight="1">
      <c r="A36" s="310" t="s">
        <v>425</v>
      </c>
      <c r="B36" s="311">
        <v>12</v>
      </c>
      <c r="C36" s="311">
        <v>8</v>
      </c>
      <c r="D36" s="311">
        <v>19</v>
      </c>
      <c r="E36" s="348">
        <v>0.66666666666666696</v>
      </c>
      <c r="F36" s="311">
        <v>8</v>
      </c>
      <c r="G36" s="348">
        <v>1</v>
      </c>
      <c r="H36" s="311">
        <v>8</v>
      </c>
      <c r="I36" s="311">
        <v>8</v>
      </c>
      <c r="J36" s="312">
        <v>0.66666666666666696</v>
      </c>
    </row>
    <row r="37" spans="1:10" s="308" customFormat="1" ht="19.7" customHeight="1">
      <c r="A37" s="310" t="s">
        <v>383</v>
      </c>
      <c r="B37" s="311">
        <v>12</v>
      </c>
      <c r="C37" s="311">
        <v>12</v>
      </c>
      <c r="D37" s="311">
        <v>23</v>
      </c>
      <c r="E37" s="348">
        <v>1</v>
      </c>
      <c r="F37" s="311">
        <v>12</v>
      </c>
      <c r="G37" s="348">
        <v>1</v>
      </c>
      <c r="H37" s="311">
        <v>12</v>
      </c>
      <c r="I37" s="311">
        <v>10</v>
      </c>
      <c r="J37" s="312">
        <v>0.83333333333333304</v>
      </c>
    </row>
    <row r="38" spans="1:10" s="308" customFormat="1" ht="30.4" customHeight="1">
      <c r="A38" s="310" t="s">
        <v>392</v>
      </c>
      <c r="B38" s="311">
        <v>30</v>
      </c>
      <c r="C38" s="311">
        <v>31</v>
      </c>
      <c r="D38" s="311">
        <v>45</v>
      </c>
      <c r="E38" s="348">
        <v>1.0333333333333301</v>
      </c>
      <c r="F38" s="311">
        <v>27</v>
      </c>
      <c r="G38" s="348">
        <v>0.87096774193548399</v>
      </c>
      <c r="H38" s="311">
        <v>30</v>
      </c>
      <c r="I38" s="311">
        <v>26</v>
      </c>
      <c r="J38" s="312">
        <v>0.86666666666666703</v>
      </c>
    </row>
    <row r="39" spans="1:10" s="308" customFormat="1" ht="30.4" customHeight="1">
      <c r="A39" s="310" t="s">
        <v>394</v>
      </c>
      <c r="B39" s="311">
        <v>10</v>
      </c>
      <c r="C39" s="311">
        <v>11</v>
      </c>
      <c r="D39" s="311">
        <v>38</v>
      </c>
      <c r="E39" s="348">
        <v>1.1000000000000001</v>
      </c>
      <c r="F39" s="311">
        <v>10</v>
      </c>
      <c r="G39" s="348">
        <v>0.90909090909090895</v>
      </c>
      <c r="H39" s="311">
        <v>10</v>
      </c>
      <c r="I39" s="311">
        <v>9</v>
      </c>
      <c r="J39" s="312">
        <v>0.9</v>
      </c>
    </row>
    <row r="40" spans="1:10" s="308" customFormat="1" ht="30.4" customHeight="1">
      <c r="A40" s="310" t="s">
        <v>431</v>
      </c>
      <c r="B40" s="311">
        <v>45</v>
      </c>
      <c r="C40" s="311">
        <v>43</v>
      </c>
      <c r="D40" s="311">
        <v>100</v>
      </c>
      <c r="E40" s="348">
        <v>0.95555555555555605</v>
      </c>
      <c r="F40" s="311">
        <v>35</v>
      </c>
      <c r="G40" s="348">
        <v>0.81395348837209303</v>
      </c>
      <c r="H40" s="311">
        <v>45</v>
      </c>
      <c r="I40" s="311">
        <v>42</v>
      </c>
      <c r="J40" s="312">
        <v>0.93333333333333302</v>
      </c>
    </row>
    <row r="41" spans="1:10" s="308" customFormat="1" ht="30.4" customHeight="1">
      <c r="A41" s="310" t="s">
        <v>432</v>
      </c>
      <c r="B41" s="311">
        <v>15</v>
      </c>
      <c r="C41" s="311">
        <v>13</v>
      </c>
      <c r="D41" s="311">
        <v>92</v>
      </c>
      <c r="E41" s="348">
        <v>0.86666666666666703</v>
      </c>
      <c r="F41" s="311">
        <v>12</v>
      </c>
      <c r="G41" s="348">
        <v>0.92307692307692302</v>
      </c>
      <c r="H41" s="311">
        <v>15</v>
      </c>
      <c r="I41" s="311">
        <v>15</v>
      </c>
      <c r="J41" s="312">
        <v>1</v>
      </c>
    </row>
    <row r="42" spans="1:10" s="308" customFormat="1" ht="19.7" customHeight="1">
      <c r="A42" s="310" t="s">
        <v>433</v>
      </c>
      <c r="B42" s="311">
        <v>15</v>
      </c>
      <c r="C42" s="311">
        <v>20</v>
      </c>
      <c r="D42" s="311">
        <v>84</v>
      </c>
      <c r="E42" s="348">
        <v>1.3333333333333299</v>
      </c>
      <c r="F42" s="311">
        <v>14</v>
      </c>
      <c r="G42" s="348">
        <v>0.7</v>
      </c>
      <c r="H42" s="311">
        <v>15</v>
      </c>
      <c r="I42" s="311">
        <v>15</v>
      </c>
      <c r="J42" s="312">
        <v>1</v>
      </c>
    </row>
    <row r="43" spans="1:10" s="308" customFormat="1" ht="19.7" customHeight="1">
      <c r="A43" s="310" t="s">
        <v>402</v>
      </c>
      <c r="B43" s="311">
        <v>20</v>
      </c>
      <c r="C43" s="311">
        <v>21</v>
      </c>
      <c r="D43" s="311">
        <v>23</v>
      </c>
      <c r="E43" s="348">
        <v>1.05</v>
      </c>
      <c r="F43" s="311">
        <v>20</v>
      </c>
      <c r="G43" s="348">
        <v>0.952380952380952</v>
      </c>
      <c r="H43" s="311">
        <v>20</v>
      </c>
      <c r="I43" s="311">
        <v>20</v>
      </c>
      <c r="J43" s="312">
        <v>1</v>
      </c>
    </row>
    <row r="44" spans="1:10" s="308" customFormat="1" ht="26.65" customHeight="1">
      <c r="A44" s="346" t="s">
        <v>325</v>
      </c>
      <c r="B44" s="345">
        <v>234</v>
      </c>
      <c r="C44" s="345">
        <v>245</v>
      </c>
      <c r="D44" s="345">
        <v>531</v>
      </c>
      <c r="E44" s="357">
        <v>1.04700854700855</v>
      </c>
      <c r="F44" s="345">
        <v>211</v>
      </c>
      <c r="G44" s="357">
        <v>0.86122448979591804</v>
      </c>
      <c r="H44" s="345">
        <v>230</v>
      </c>
      <c r="I44" s="345">
        <v>214</v>
      </c>
      <c r="J44" s="344">
        <v>0.91452991452991494</v>
      </c>
    </row>
    <row r="45" spans="1:10" s="308" customFormat="1" ht="15" customHeight="1"/>
    <row r="46" spans="1:10" s="308" customFormat="1" ht="30.95" customHeight="1">
      <c r="A46" s="567" t="s">
        <v>665</v>
      </c>
      <c r="B46" s="567"/>
      <c r="C46" s="567"/>
      <c r="D46" s="567"/>
      <c r="E46" s="567"/>
      <c r="F46" s="567"/>
      <c r="G46" s="567"/>
      <c r="H46" s="567"/>
      <c r="I46" s="567"/>
      <c r="J46" s="567"/>
    </row>
    <row r="47" spans="1:10" s="308" customFormat="1" ht="18.75" customHeight="1"/>
    <row r="48" spans="1:10" s="308" customFormat="1" ht="66.599999999999994" customHeight="1">
      <c r="A48" s="347" t="s">
        <v>314</v>
      </c>
      <c r="B48" s="347" t="s">
        <v>1</v>
      </c>
      <c r="C48" s="347" t="s">
        <v>273</v>
      </c>
      <c r="D48" s="347" t="s">
        <v>274</v>
      </c>
      <c r="E48" s="347" t="s">
        <v>275</v>
      </c>
      <c r="F48" s="347" t="s">
        <v>276</v>
      </c>
      <c r="G48" s="347" t="s">
        <v>277</v>
      </c>
      <c r="H48" s="347" t="s">
        <v>278</v>
      </c>
      <c r="I48" s="347" t="s">
        <v>347</v>
      </c>
      <c r="J48" s="347" t="s">
        <v>348</v>
      </c>
    </row>
    <row r="49" spans="1:10" s="308" customFormat="1" ht="30.4" customHeight="1">
      <c r="A49" s="310" t="s">
        <v>425</v>
      </c>
      <c r="B49" s="311">
        <v>24</v>
      </c>
      <c r="C49" s="311">
        <v>15</v>
      </c>
      <c r="D49" s="311">
        <v>44</v>
      </c>
      <c r="E49" s="348">
        <v>0.625</v>
      </c>
      <c r="F49" s="311">
        <v>15</v>
      </c>
      <c r="G49" s="348">
        <v>1</v>
      </c>
      <c r="H49" s="311">
        <v>20</v>
      </c>
      <c r="I49" s="311">
        <v>19</v>
      </c>
      <c r="J49" s="312">
        <v>0.79166666666666696</v>
      </c>
    </row>
    <row r="50" spans="1:10" s="308" customFormat="1" ht="19.7" customHeight="1">
      <c r="A50" s="310" t="s">
        <v>383</v>
      </c>
      <c r="B50" s="311">
        <v>24</v>
      </c>
      <c r="C50" s="311">
        <v>22</v>
      </c>
      <c r="D50" s="311">
        <v>45</v>
      </c>
      <c r="E50" s="348">
        <v>0.91666666666666696</v>
      </c>
      <c r="F50" s="311">
        <v>21</v>
      </c>
      <c r="G50" s="348">
        <v>0.95454545454545503</v>
      </c>
      <c r="H50" s="311">
        <v>24</v>
      </c>
      <c r="I50" s="311">
        <v>22</v>
      </c>
      <c r="J50" s="312">
        <v>0.91666666666666696</v>
      </c>
    </row>
    <row r="51" spans="1:10" s="308" customFormat="1" ht="30.4" customHeight="1">
      <c r="A51" s="310" t="s">
        <v>428</v>
      </c>
      <c r="B51" s="311">
        <v>30</v>
      </c>
      <c r="C51" s="311">
        <v>34</v>
      </c>
      <c r="D51" s="311">
        <v>39</v>
      </c>
      <c r="E51" s="348">
        <v>1.13333333333333</v>
      </c>
      <c r="F51" s="311">
        <v>29</v>
      </c>
      <c r="G51" s="348">
        <v>0.85294117647058798</v>
      </c>
      <c r="H51" s="311">
        <v>30</v>
      </c>
      <c r="I51" s="311">
        <v>28</v>
      </c>
      <c r="J51" s="312">
        <v>0.93333333333333302</v>
      </c>
    </row>
    <row r="52" spans="1:10" s="308" customFormat="1" ht="26.65" customHeight="1">
      <c r="A52" s="346" t="s">
        <v>314</v>
      </c>
      <c r="B52" s="345">
        <v>78</v>
      </c>
      <c r="C52" s="345">
        <v>71</v>
      </c>
      <c r="D52" s="345">
        <v>128</v>
      </c>
      <c r="E52" s="357">
        <v>0.91025641025641002</v>
      </c>
      <c r="F52" s="345">
        <v>65</v>
      </c>
      <c r="G52" s="357">
        <v>0.91549295774647899</v>
      </c>
      <c r="H52" s="345">
        <v>74</v>
      </c>
      <c r="I52" s="345">
        <v>69</v>
      </c>
      <c r="J52" s="344">
        <v>0.88461538461538503</v>
      </c>
    </row>
    <row r="53" spans="1:10" s="308" customFormat="1" ht="20.25" customHeight="1"/>
    <row r="54" spans="1:10" s="308" customFormat="1" ht="30.95" customHeight="1">
      <c r="A54" s="567" t="s">
        <v>665</v>
      </c>
      <c r="B54" s="567"/>
      <c r="C54" s="567"/>
      <c r="D54" s="567"/>
      <c r="E54" s="567"/>
      <c r="F54" s="567"/>
      <c r="G54" s="567"/>
      <c r="H54" s="567"/>
      <c r="I54" s="567"/>
      <c r="J54" s="567"/>
    </row>
    <row r="55" spans="1:10" s="308" customFormat="1" ht="20.25" customHeight="1"/>
    <row r="56" spans="1:10" s="308" customFormat="1" ht="66.599999999999994" customHeight="1">
      <c r="A56" s="347" t="s">
        <v>321</v>
      </c>
      <c r="B56" s="347" t="s">
        <v>1</v>
      </c>
      <c r="C56" s="347" t="s">
        <v>273</v>
      </c>
      <c r="D56" s="347" t="s">
        <v>274</v>
      </c>
      <c r="E56" s="347" t="s">
        <v>275</v>
      </c>
      <c r="F56" s="347" t="s">
        <v>276</v>
      </c>
      <c r="G56" s="347" t="s">
        <v>277</v>
      </c>
      <c r="H56" s="347" t="s">
        <v>278</v>
      </c>
      <c r="I56" s="347" t="s">
        <v>347</v>
      </c>
      <c r="J56" s="347" t="s">
        <v>348</v>
      </c>
    </row>
    <row r="57" spans="1:10" s="308" customFormat="1" ht="30.4" customHeight="1">
      <c r="A57" s="310" t="s">
        <v>427</v>
      </c>
      <c r="B57" s="311">
        <v>24</v>
      </c>
      <c r="C57" s="311">
        <v>24</v>
      </c>
      <c r="D57" s="311">
        <v>24</v>
      </c>
      <c r="E57" s="348">
        <v>1</v>
      </c>
      <c r="F57" s="311">
        <v>24</v>
      </c>
      <c r="G57" s="348">
        <v>1</v>
      </c>
      <c r="H57" s="311">
        <v>24</v>
      </c>
      <c r="I57" s="311">
        <v>24</v>
      </c>
      <c r="J57" s="312">
        <v>1</v>
      </c>
    </row>
    <row r="58" spans="1:10" s="308" customFormat="1" ht="19.7" customHeight="1">
      <c r="A58" s="310" t="s">
        <v>430</v>
      </c>
      <c r="B58" s="311">
        <v>30</v>
      </c>
      <c r="C58" s="311">
        <v>22</v>
      </c>
      <c r="D58" s="311">
        <v>28</v>
      </c>
      <c r="E58" s="348">
        <v>0.73333333333333295</v>
      </c>
      <c r="F58" s="311">
        <v>22</v>
      </c>
      <c r="G58" s="348">
        <v>1</v>
      </c>
      <c r="H58" s="311">
        <v>25</v>
      </c>
      <c r="I58" s="311">
        <v>21</v>
      </c>
      <c r="J58" s="312">
        <v>0.7</v>
      </c>
    </row>
    <row r="59" spans="1:10" s="308" customFormat="1" ht="30.4" customHeight="1">
      <c r="A59" s="310" t="s">
        <v>391</v>
      </c>
      <c r="B59" s="311">
        <v>10</v>
      </c>
      <c r="C59" s="311">
        <v>5</v>
      </c>
      <c r="D59" s="311">
        <v>7</v>
      </c>
      <c r="E59" s="348">
        <v>0.5</v>
      </c>
      <c r="F59" s="311">
        <v>5</v>
      </c>
      <c r="G59" s="348">
        <v>1</v>
      </c>
      <c r="H59" s="311">
        <v>6</v>
      </c>
      <c r="I59" s="311">
        <v>6</v>
      </c>
      <c r="J59" s="312">
        <v>0.6</v>
      </c>
    </row>
    <row r="60" spans="1:10" s="308" customFormat="1" ht="30.4" customHeight="1">
      <c r="A60" s="310" t="s">
        <v>393</v>
      </c>
      <c r="B60" s="311">
        <v>20</v>
      </c>
      <c r="C60" s="311">
        <v>8</v>
      </c>
      <c r="D60" s="311">
        <v>14</v>
      </c>
      <c r="E60" s="348">
        <v>0.4</v>
      </c>
      <c r="F60" s="311">
        <v>8</v>
      </c>
      <c r="G60" s="348">
        <v>1</v>
      </c>
      <c r="H60" s="311">
        <v>13</v>
      </c>
      <c r="I60" s="311">
        <v>13</v>
      </c>
      <c r="J60" s="312">
        <v>0.65</v>
      </c>
    </row>
    <row r="61" spans="1:10" s="308" customFormat="1" ht="30.4" customHeight="1">
      <c r="A61" s="310" t="s">
        <v>398</v>
      </c>
      <c r="B61" s="311">
        <v>30</v>
      </c>
      <c r="C61" s="311">
        <v>17</v>
      </c>
      <c r="D61" s="311">
        <v>26</v>
      </c>
      <c r="E61" s="348">
        <v>0.56666666666666698</v>
      </c>
      <c r="F61" s="311">
        <v>17</v>
      </c>
      <c r="G61" s="348">
        <v>1</v>
      </c>
      <c r="H61" s="311">
        <v>18</v>
      </c>
      <c r="I61" s="311">
        <v>14</v>
      </c>
      <c r="J61" s="312">
        <v>0.46666666666666701</v>
      </c>
    </row>
    <row r="62" spans="1:10" s="308" customFormat="1" ht="30.4" customHeight="1">
      <c r="A62" s="310" t="s">
        <v>400</v>
      </c>
      <c r="B62" s="311">
        <v>10</v>
      </c>
      <c r="C62" s="311">
        <v>9</v>
      </c>
      <c r="D62" s="311">
        <v>9</v>
      </c>
      <c r="E62" s="348">
        <v>0.9</v>
      </c>
      <c r="F62" s="311">
        <v>9</v>
      </c>
      <c r="G62" s="348">
        <v>1</v>
      </c>
      <c r="H62" s="311">
        <v>9</v>
      </c>
      <c r="I62" s="311">
        <v>9</v>
      </c>
      <c r="J62" s="312">
        <v>0.9</v>
      </c>
    </row>
    <row r="63" spans="1:10" s="308" customFormat="1" ht="30.4" customHeight="1">
      <c r="A63" s="310" t="s">
        <v>403</v>
      </c>
      <c r="B63" s="311">
        <v>30</v>
      </c>
      <c r="C63" s="311">
        <v>19</v>
      </c>
      <c r="D63" s="311">
        <v>27</v>
      </c>
      <c r="E63" s="348">
        <v>0.63333333333333297</v>
      </c>
      <c r="F63" s="311">
        <v>19</v>
      </c>
      <c r="G63" s="348">
        <v>1</v>
      </c>
      <c r="H63" s="311">
        <v>19</v>
      </c>
      <c r="I63" s="311">
        <v>19</v>
      </c>
      <c r="J63" s="312">
        <v>0.63333333333333297</v>
      </c>
    </row>
    <row r="64" spans="1:10" s="308" customFormat="1" ht="26.65" customHeight="1">
      <c r="A64" s="346" t="s">
        <v>321</v>
      </c>
      <c r="B64" s="345">
        <v>154</v>
      </c>
      <c r="C64" s="345">
        <v>104</v>
      </c>
      <c r="D64" s="345">
        <v>135</v>
      </c>
      <c r="E64" s="357">
        <v>0.67532467532467499</v>
      </c>
      <c r="F64" s="345">
        <v>104</v>
      </c>
      <c r="G64" s="357">
        <v>1</v>
      </c>
      <c r="H64" s="345">
        <v>114</v>
      </c>
      <c r="I64" s="345">
        <v>106</v>
      </c>
      <c r="J64" s="344">
        <v>0.68831168831168799</v>
      </c>
    </row>
    <row r="65" spans="1:10" s="308" customFormat="1" ht="30.4" customHeight="1"/>
    <row r="66" spans="1:10" s="308" customFormat="1" ht="4.3499999999999996" customHeight="1"/>
    <row r="67" spans="1:10" s="308" customFormat="1" ht="30.95" customHeight="1">
      <c r="A67" s="567" t="s">
        <v>664</v>
      </c>
      <c r="B67" s="567"/>
      <c r="C67" s="567"/>
      <c r="D67" s="567"/>
      <c r="E67" s="567"/>
      <c r="F67" s="567"/>
      <c r="G67" s="567"/>
      <c r="H67" s="567"/>
      <c r="I67" s="567"/>
      <c r="J67" s="567"/>
    </row>
    <row r="68" spans="1:10" s="308" customFormat="1" ht="9.6" customHeight="1"/>
    <row r="69" spans="1:10" s="308" customFormat="1" ht="20.25" customHeight="1"/>
    <row r="70" spans="1:10" s="308" customFormat="1" ht="66.599999999999994" customHeight="1">
      <c r="A70" s="347" t="s">
        <v>319</v>
      </c>
      <c r="B70" s="347" t="s">
        <v>1</v>
      </c>
      <c r="C70" s="347" t="s">
        <v>273</v>
      </c>
      <c r="D70" s="347" t="s">
        <v>274</v>
      </c>
      <c r="E70" s="347" t="s">
        <v>275</v>
      </c>
      <c r="F70" s="347" t="s">
        <v>276</v>
      </c>
      <c r="G70" s="347" t="s">
        <v>277</v>
      </c>
      <c r="H70" s="347" t="s">
        <v>278</v>
      </c>
      <c r="I70" s="347" t="s">
        <v>347</v>
      </c>
      <c r="J70" s="347" t="s">
        <v>348</v>
      </c>
    </row>
    <row r="71" spans="1:10" s="308" customFormat="1" ht="30.4" customHeight="1">
      <c r="A71" s="310" t="s">
        <v>636</v>
      </c>
      <c r="B71" s="311">
        <v>15</v>
      </c>
      <c r="C71" s="311">
        <v>14</v>
      </c>
      <c r="D71" s="311">
        <v>18</v>
      </c>
      <c r="E71" s="348">
        <v>0.93333333333333302</v>
      </c>
      <c r="F71" s="311">
        <v>13</v>
      </c>
      <c r="G71" s="348">
        <v>0.92857142857142905</v>
      </c>
      <c r="H71" s="311">
        <v>15</v>
      </c>
      <c r="I71" s="311">
        <v>14</v>
      </c>
      <c r="J71" s="312">
        <v>0.93333333333333302</v>
      </c>
    </row>
    <row r="72" spans="1:10" s="308" customFormat="1" ht="30.4" customHeight="1">
      <c r="A72" s="310" t="s">
        <v>431</v>
      </c>
      <c r="B72" s="311">
        <v>30</v>
      </c>
      <c r="C72" s="311">
        <v>42</v>
      </c>
      <c r="D72" s="311">
        <v>66</v>
      </c>
      <c r="E72" s="348">
        <v>1.4</v>
      </c>
      <c r="F72" s="311">
        <v>28</v>
      </c>
      <c r="G72" s="348">
        <v>0.66666666666666696</v>
      </c>
      <c r="H72" s="311">
        <v>30</v>
      </c>
      <c r="I72" s="311">
        <v>30</v>
      </c>
      <c r="J72" s="312">
        <v>1</v>
      </c>
    </row>
    <row r="73" spans="1:10" s="308" customFormat="1" ht="30.4" customHeight="1">
      <c r="A73" s="310" t="s">
        <v>432</v>
      </c>
      <c r="B73" s="311">
        <v>15</v>
      </c>
      <c r="C73" s="311">
        <v>16</v>
      </c>
      <c r="D73" s="311">
        <v>68</v>
      </c>
      <c r="E73" s="348">
        <v>1.06666666666667</v>
      </c>
      <c r="F73" s="311">
        <v>10</v>
      </c>
      <c r="G73" s="348">
        <v>0.625</v>
      </c>
      <c r="H73" s="311">
        <v>15</v>
      </c>
      <c r="I73" s="311">
        <v>15</v>
      </c>
      <c r="J73" s="312">
        <v>1</v>
      </c>
    </row>
    <row r="74" spans="1:10" s="308" customFormat="1" ht="19.7" customHeight="1">
      <c r="A74" s="310" t="s">
        <v>433</v>
      </c>
      <c r="B74" s="311">
        <v>15</v>
      </c>
      <c r="C74" s="311">
        <v>4</v>
      </c>
      <c r="D74" s="311">
        <v>52</v>
      </c>
      <c r="E74" s="348">
        <v>0.266666666666667</v>
      </c>
      <c r="F74" s="311">
        <v>4</v>
      </c>
      <c r="G74" s="348">
        <v>1</v>
      </c>
      <c r="H74" s="311">
        <v>10</v>
      </c>
      <c r="I74" s="311">
        <v>9</v>
      </c>
      <c r="J74" s="312">
        <v>0.6</v>
      </c>
    </row>
    <row r="75" spans="1:10" s="308" customFormat="1" ht="26.65" customHeight="1">
      <c r="A75" s="346" t="s">
        <v>319</v>
      </c>
      <c r="B75" s="345">
        <v>75</v>
      </c>
      <c r="C75" s="345">
        <v>76</v>
      </c>
      <c r="D75" s="345">
        <v>204</v>
      </c>
      <c r="E75" s="357">
        <v>1.0133333333333301</v>
      </c>
      <c r="F75" s="345">
        <v>55</v>
      </c>
      <c r="G75" s="357">
        <v>0.72368421052631604</v>
      </c>
      <c r="H75" s="345">
        <v>70</v>
      </c>
      <c r="I75" s="345">
        <v>68</v>
      </c>
      <c r="J75" s="344">
        <v>0.90666666666666695</v>
      </c>
    </row>
    <row r="76" spans="1:10" s="308" customFormat="1" ht="30.4" customHeight="1"/>
    <row r="77" spans="1:10" s="308" customFormat="1" ht="4.3499999999999996" customHeight="1"/>
    <row r="78" spans="1:10" s="308" customFormat="1" ht="30.95" customHeight="1">
      <c r="A78" s="567" t="s">
        <v>663</v>
      </c>
      <c r="B78" s="567"/>
      <c r="C78" s="567"/>
      <c r="D78" s="567"/>
      <c r="E78" s="567"/>
      <c r="F78" s="567"/>
      <c r="G78" s="567"/>
      <c r="H78" s="567"/>
      <c r="I78" s="567"/>
      <c r="J78" s="567"/>
    </row>
    <row r="79" spans="1:10" s="308" customFormat="1" ht="9.6" customHeight="1"/>
    <row r="80" spans="1:10" s="308" customFormat="1" ht="20.25" customHeight="1"/>
    <row r="81" spans="1:10" s="308" customFormat="1" ht="66.599999999999994" customHeight="1">
      <c r="A81" s="347" t="s">
        <v>320</v>
      </c>
      <c r="B81" s="347" t="s">
        <v>1</v>
      </c>
      <c r="C81" s="347" t="s">
        <v>273</v>
      </c>
      <c r="D81" s="347" t="s">
        <v>274</v>
      </c>
      <c r="E81" s="347" t="s">
        <v>275</v>
      </c>
      <c r="F81" s="347" t="s">
        <v>276</v>
      </c>
      <c r="G81" s="347" t="s">
        <v>277</v>
      </c>
      <c r="H81" s="347" t="s">
        <v>278</v>
      </c>
      <c r="I81" s="347" t="s">
        <v>347</v>
      </c>
      <c r="J81" s="347" t="s">
        <v>348</v>
      </c>
    </row>
    <row r="82" spans="1:10" s="308" customFormat="1" ht="30.4" customHeight="1">
      <c r="A82" s="310" t="s">
        <v>626</v>
      </c>
      <c r="B82" s="311">
        <v>24</v>
      </c>
      <c r="C82" s="311">
        <v>21</v>
      </c>
      <c r="D82" s="311">
        <v>53</v>
      </c>
      <c r="E82" s="348">
        <v>0.875</v>
      </c>
      <c r="F82" s="311">
        <v>19</v>
      </c>
      <c r="G82" s="348">
        <v>0.90476190476190499</v>
      </c>
      <c r="H82" s="311">
        <v>24</v>
      </c>
      <c r="I82" s="311">
        <v>21</v>
      </c>
      <c r="J82" s="312">
        <v>0.875</v>
      </c>
    </row>
    <row r="83" spans="1:10" s="308" customFormat="1" ht="30.4" customHeight="1">
      <c r="A83" s="310" t="s">
        <v>398</v>
      </c>
      <c r="B83" s="311">
        <v>24</v>
      </c>
      <c r="C83" s="311">
        <v>30</v>
      </c>
      <c r="D83" s="311">
        <v>53</v>
      </c>
      <c r="E83" s="348">
        <v>1.25</v>
      </c>
      <c r="F83" s="311">
        <v>24</v>
      </c>
      <c r="G83" s="348">
        <v>0.8</v>
      </c>
      <c r="H83" s="311">
        <v>24</v>
      </c>
      <c r="I83" s="311">
        <v>24</v>
      </c>
      <c r="J83" s="312">
        <v>1</v>
      </c>
    </row>
    <row r="84" spans="1:10" s="308" customFormat="1" ht="19.7" customHeight="1">
      <c r="A84" s="310" t="s">
        <v>436</v>
      </c>
      <c r="B84" s="311">
        <v>15</v>
      </c>
      <c r="C84" s="311">
        <v>15</v>
      </c>
      <c r="D84" s="311">
        <v>17</v>
      </c>
      <c r="E84" s="348">
        <v>1</v>
      </c>
      <c r="F84" s="311">
        <v>14</v>
      </c>
      <c r="G84" s="348">
        <v>0.93333333333333302</v>
      </c>
      <c r="H84" s="311">
        <v>15</v>
      </c>
      <c r="I84" s="311">
        <v>15</v>
      </c>
      <c r="J84" s="312">
        <v>1</v>
      </c>
    </row>
    <row r="85" spans="1:10" s="308" customFormat="1" ht="26.65" customHeight="1">
      <c r="A85" s="346" t="s">
        <v>320</v>
      </c>
      <c r="B85" s="345">
        <v>63</v>
      </c>
      <c r="C85" s="345">
        <v>66</v>
      </c>
      <c r="D85" s="345">
        <v>123</v>
      </c>
      <c r="E85" s="357">
        <v>1.0476190476190499</v>
      </c>
      <c r="F85" s="345">
        <v>57</v>
      </c>
      <c r="G85" s="357">
        <v>0.86363636363636398</v>
      </c>
      <c r="H85" s="345">
        <v>63</v>
      </c>
      <c r="I85" s="345">
        <v>60</v>
      </c>
      <c r="J85" s="344">
        <v>0.952380952380952</v>
      </c>
    </row>
    <row r="86" spans="1:10" s="308" customFormat="1" ht="30.4" customHeight="1"/>
    <row r="87" spans="1:10" s="308" customFormat="1" ht="4.3499999999999996" customHeight="1"/>
    <row r="88" spans="1:10" s="308" customFormat="1" ht="30.95" customHeight="1">
      <c r="A88" s="567" t="s">
        <v>662</v>
      </c>
      <c r="B88" s="567"/>
      <c r="C88" s="567"/>
      <c r="D88" s="567"/>
      <c r="E88" s="567"/>
      <c r="F88" s="567"/>
      <c r="G88" s="567"/>
      <c r="H88" s="567"/>
      <c r="I88" s="567"/>
      <c r="J88" s="567"/>
    </row>
    <row r="89" spans="1:10" s="308" customFormat="1" ht="9.6" customHeight="1"/>
    <row r="90" spans="1:10" s="308" customFormat="1" ht="20.25" customHeight="1"/>
    <row r="91" spans="1:10" s="308" customFormat="1" ht="66.599999999999994" customHeight="1">
      <c r="A91" s="347" t="s">
        <v>323</v>
      </c>
      <c r="B91" s="347" t="s">
        <v>1</v>
      </c>
      <c r="C91" s="347" t="s">
        <v>273</v>
      </c>
      <c r="D91" s="347" t="s">
        <v>274</v>
      </c>
      <c r="E91" s="347" t="s">
        <v>275</v>
      </c>
      <c r="F91" s="347" t="s">
        <v>276</v>
      </c>
      <c r="G91" s="347" t="s">
        <v>277</v>
      </c>
      <c r="H91" s="347" t="s">
        <v>278</v>
      </c>
      <c r="I91" s="347" t="s">
        <v>347</v>
      </c>
      <c r="J91" s="347" t="s">
        <v>348</v>
      </c>
    </row>
    <row r="92" spans="1:10" s="308" customFormat="1" ht="30.4" customHeight="1">
      <c r="A92" s="310" t="s">
        <v>378</v>
      </c>
      <c r="B92" s="311">
        <v>8</v>
      </c>
      <c r="C92" s="311">
        <v>7</v>
      </c>
      <c r="D92" s="311">
        <v>20</v>
      </c>
      <c r="E92" s="348">
        <v>0.875</v>
      </c>
      <c r="F92" s="311">
        <v>6</v>
      </c>
      <c r="G92" s="348">
        <v>0.85714285714285698</v>
      </c>
      <c r="H92" s="311">
        <v>8</v>
      </c>
      <c r="I92" s="311">
        <v>8</v>
      </c>
      <c r="J92" s="312">
        <v>1</v>
      </c>
    </row>
    <row r="93" spans="1:10" s="308" customFormat="1" ht="30.4" customHeight="1">
      <c r="A93" s="310" t="s">
        <v>425</v>
      </c>
      <c r="B93" s="311">
        <v>30</v>
      </c>
      <c r="C93" s="311">
        <v>18</v>
      </c>
      <c r="D93" s="311">
        <v>51</v>
      </c>
      <c r="E93" s="348">
        <v>0.6</v>
      </c>
      <c r="F93" s="311">
        <v>18</v>
      </c>
      <c r="G93" s="348">
        <v>1</v>
      </c>
      <c r="H93" s="311">
        <v>20</v>
      </c>
      <c r="I93" s="311">
        <v>18</v>
      </c>
      <c r="J93" s="312">
        <v>0.6</v>
      </c>
    </row>
    <row r="94" spans="1:10" s="308" customFormat="1" ht="19.7" customHeight="1">
      <c r="A94" s="310" t="s">
        <v>383</v>
      </c>
      <c r="B94" s="311">
        <v>24</v>
      </c>
      <c r="C94" s="311">
        <v>23</v>
      </c>
      <c r="D94" s="311">
        <v>53</v>
      </c>
      <c r="E94" s="348">
        <v>0.95833333333333304</v>
      </c>
      <c r="F94" s="311">
        <v>23</v>
      </c>
      <c r="G94" s="348">
        <v>1</v>
      </c>
      <c r="H94" s="311">
        <v>24</v>
      </c>
      <c r="I94" s="311">
        <v>22</v>
      </c>
      <c r="J94" s="312">
        <v>0.91666666666666696</v>
      </c>
    </row>
    <row r="95" spans="1:10" s="308" customFormat="1" ht="30.4" customHeight="1">
      <c r="A95" s="310" t="s">
        <v>388</v>
      </c>
      <c r="B95" s="311">
        <v>7</v>
      </c>
      <c r="C95" s="311">
        <v>3</v>
      </c>
      <c r="D95" s="311">
        <v>21</v>
      </c>
      <c r="E95" s="348">
        <v>0.42857142857142899</v>
      </c>
      <c r="F95" s="311">
        <v>3</v>
      </c>
      <c r="G95" s="348">
        <v>1</v>
      </c>
      <c r="H95" s="311">
        <v>3</v>
      </c>
      <c r="I95" s="311">
        <v>2</v>
      </c>
      <c r="J95" s="312">
        <v>0.28571428571428598</v>
      </c>
    </row>
    <row r="96" spans="1:10" s="308" customFormat="1" ht="30.4" customHeight="1">
      <c r="A96" s="310" t="s">
        <v>431</v>
      </c>
      <c r="B96" s="311">
        <v>45</v>
      </c>
      <c r="C96" s="311">
        <v>44</v>
      </c>
      <c r="D96" s="311">
        <v>84</v>
      </c>
      <c r="E96" s="348">
        <v>0.97777777777777797</v>
      </c>
      <c r="F96" s="311">
        <v>35</v>
      </c>
      <c r="G96" s="348">
        <v>0.79545454545454497</v>
      </c>
      <c r="H96" s="311">
        <v>45</v>
      </c>
      <c r="I96" s="311">
        <v>44</v>
      </c>
      <c r="J96" s="312">
        <v>0.97777777777777797</v>
      </c>
    </row>
    <row r="97" spans="1:10" s="308" customFormat="1" ht="30.4" customHeight="1">
      <c r="A97" s="310" t="s">
        <v>432</v>
      </c>
      <c r="B97" s="311">
        <v>15</v>
      </c>
      <c r="C97" s="311">
        <v>18</v>
      </c>
      <c r="D97" s="311">
        <v>80</v>
      </c>
      <c r="E97" s="348">
        <v>1.2</v>
      </c>
      <c r="F97" s="311">
        <v>14</v>
      </c>
      <c r="G97" s="348">
        <v>0.77777777777777801</v>
      </c>
      <c r="H97" s="311">
        <v>15</v>
      </c>
      <c r="I97" s="311">
        <v>14</v>
      </c>
      <c r="J97" s="312">
        <v>0.93333333333333302</v>
      </c>
    </row>
    <row r="98" spans="1:10" s="308" customFormat="1" ht="30.4" customHeight="1">
      <c r="A98" s="310" t="s">
        <v>630</v>
      </c>
      <c r="B98" s="311">
        <v>15</v>
      </c>
      <c r="C98" s="311">
        <v>9</v>
      </c>
      <c r="D98" s="311">
        <v>38</v>
      </c>
      <c r="E98" s="348">
        <v>0.6</v>
      </c>
      <c r="F98" s="311">
        <v>9</v>
      </c>
      <c r="G98" s="348">
        <v>1</v>
      </c>
      <c r="H98" s="311">
        <v>10</v>
      </c>
      <c r="I98" s="311">
        <v>10</v>
      </c>
      <c r="J98" s="312">
        <v>0.66666666666666696</v>
      </c>
    </row>
    <row r="99" spans="1:10" s="308" customFormat="1" ht="19.7" customHeight="1">
      <c r="A99" s="310" t="s">
        <v>433</v>
      </c>
      <c r="B99" s="311">
        <v>15</v>
      </c>
      <c r="C99" s="311">
        <v>4</v>
      </c>
      <c r="D99" s="311">
        <v>67</v>
      </c>
      <c r="E99" s="348">
        <v>0.266666666666667</v>
      </c>
      <c r="F99" s="311">
        <v>4</v>
      </c>
      <c r="G99" s="348">
        <v>1</v>
      </c>
      <c r="H99" s="311">
        <v>6</v>
      </c>
      <c r="I99" s="311">
        <v>4</v>
      </c>
      <c r="J99" s="312">
        <v>0.266666666666667</v>
      </c>
    </row>
    <row r="100" spans="1:10" s="308" customFormat="1" ht="30.4" customHeight="1">
      <c r="A100" s="310" t="s">
        <v>398</v>
      </c>
      <c r="B100" s="311">
        <v>24</v>
      </c>
      <c r="C100" s="311">
        <v>19</v>
      </c>
      <c r="D100" s="311">
        <v>44</v>
      </c>
      <c r="E100" s="348">
        <v>0.79166666666666696</v>
      </c>
      <c r="F100" s="311">
        <v>18</v>
      </c>
      <c r="G100" s="348">
        <v>0.94736842105263197</v>
      </c>
      <c r="H100" s="311">
        <v>24</v>
      </c>
      <c r="I100" s="311">
        <v>22</v>
      </c>
      <c r="J100" s="312">
        <v>0.91666666666666696</v>
      </c>
    </row>
    <row r="101" spans="1:10" s="308" customFormat="1" ht="30.4" customHeight="1">
      <c r="A101" s="310" t="s">
        <v>407</v>
      </c>
      <c r="B101" s="311">
        <v>15</v>
      </c>
      <c r="C101" s="311">
        <v>9</v>
      </c>
      <c r="D101" s="311">
        <v>39</v>
      </c>
      <c r="E101" s="348">
        <v>0.6</v>
      </c>
      <c r="F101" s="311">
        <v>9</v>
      </c>
      <c r="G101" s="348">
        <v>1</v>
      </c>
      <c r="H101" s="311">
        <v>11</v>
      </c>
      <c r="I101" s="311">
        <v>9</v>
      </c>
      <c r="J101" s="312">
        <v>0.6</v>
      </c>
    </row>
    <row r="102" spans="1:10" s="308" customFormat="1" ht="30.4" customHeight="1">
      <c r="A102" s="310" t="s">
        <v>408</v>
      </c>
      <c r="B102" s="311">
        <v>15</v>
      </c>
      <c r="C102" s="311">
        <v>16</v>
      </c>
      <c r="D102" s="311">
        <v>40</v>
      </c>
      <c r="E102" s="348">
        <v>1.06666666666667</v>
      </c>
      <c r="F102" s="311">
        <v>14</v>
      </c>
      <c r="G102" s="348">
        <v>0.875</v>
      </c>
      <c r="H102" s="311">
        <v>15</v>
      </c>
      <c r="I102" s="311">
        <v>15</v>
      </c>
      <c r="J102" s="312">
        <v>1</v>
      </c>
    </row>
    <row r="103" spans="1:10" s="308" customFormat="1" ht="30.4" customHeight="1">
      <c r="A103" s="310" t="s">
        <v>413</v>
      </c>
      <c r="B103" s="311">
        <v>15</v>
      </c>
      <c r="C103" s="311">
        <v>12</v>
      </c>
      <c r="D103" s="311">
        <v>38</v>
      </c>
      <c r="E103" s="348">
        <v>0.8</v>
      </c>
      <c r="F103" s="311">
        <v>12</v>
      </c>
      <c r="G103" s="348">
        <v>1</v>
      </c>
      <c r="H103" s="311">
        <v>14</v>
      </c>
      <c r="I103" s="311">
        <v>13</v>
      </c>
      <c r="J103" s="312">
        <v>0.86666666666666703</v>
      </c>
    </row>
    <row r="104" spans="1:10" s="308" customFormat="1" ht="19.7" customHeight="1">
      <c r="A104" s="310" t="s">
        <v>418</v>
      </c>
      <c r="B104" s="311">
        <v>15</v>
      </c>
      <c r="C104" s="311">
        <v>10</v>
      </c>
      <c r="D104" s="311">
        <v>23</v>
      </c>
      <c r="E104" s="348">
        <v>0.66666666666666696</v>
      </c>
      <c r="F104" s="311">
        <v>10</v>
      </c>
      <c r="G104" s="348">
        <v>1</v>
      </c>
      <c r="H104" s="311">
        <v>12</v>
      </c>
      <c r="I104" s="311">
        <v>10</v>
      </c>
      <c r="J104" s="312">
        <v>0.66666666666666696</v>
      </c>
    </row>
    <row r="105" spans="1:10" s="308" customFormat="1" ht="26.65" customHeight="1">
      <c r="A105" s="346" t="s">
        <v>323</v>
      </c>
      <c r="B105" s="345">
        <v>243</v>
      </c>
      <c r="C105" s="345">
        <v>192</v>
      </c>
      <c r="D105" s="345">
        <v>598</v>
      </c>
      <c r="E105" s="357">
        <v>0.79012345679012297</v>
      </c>
      <c r="F105" s="345">
        <v>175</v>
      </c>
      <c r="G105" s="357">
        <v>0.91145833333333304</v>
      </c>
      <c r="H105" s="345">
        <v>207</v>
      </c>
      <c r="I105" s="345">
        <v>191</v>
      </c>
      <c r="J105" s="344">
        <v>0.78600823045267498</v>
      </c>
    </row>
    <row r="106" spans="1:10" s="308" customFormat="1" ht="30.4" customHeight="1"/>
    <row r="107" spans="1:10" s="308" customFormat="1" ht="30.95" customHeight="1">
      <c r="A107" s="567" t="s">
        <v>661</v>
      </c>
      <c r="B107" s="567"/>
      <c r="C107" s="567"/>
      <c r="D107" s="567"/>
      <c r="E107" s="567"/>
      <c r="F107" s="567"/>
      <c r="G107" s="567"/>
      <c r="H107" s="567"/>
      <c r="I107" s="567"/>
      <c r="J107" s="567"/>
    </row>
    <row r="108" spans="1:10" s="308" customFormat="1" ht="9.6" customHeight="1"/>
    <row r="109" spans="1:10" s="308" customFormat="1" ht="20.25" customHeight="1"/>
    <row r="110" spans="1:10" s="308" customFormat="1" ht="66.599999999999994" customHeight="1">
      <c r="A110" s="347" t="s">
        <v>317</v>
      </c>
      <c r="B110" s="347" t="s">
        <v>1</v>
      </c>
      <c r="C110" s="347" t="s">
        <v>273</v>
      </c>
      <c r="D110" s="347" t="s">
        <v>274</v>
      </c>
      <c r="E110" s="347" t="s">
        <v>275</v>
      </c>
      <c r="F110" s="347" t="s">
        <v>276</v>
      </c>
      <c r="G110" s="347" t="s">
        <v>277</v>
      </c>
      <c r="H110" s="347" t="s">
        <v>278</v>
      </c>
      <c r="I110" s="347" t="s">
        <v>347</v>
      </c>
      <c r="J110" s="347" t="s">
        <v>348</v>
      </c>
    </row>
    <row r="111" spans="1:10" s="308" customFormat="1" ht="19.7" customHeight="1">
      <c r="A111" s="310" t="s">
        <v>435</v>
      </c>
      <c r="B111" s="311">
        <v>24</v>
      </c>
      <c r="C111" s="311">
        <v>29</v>
      </c>
      <c r="D111" s="311">
        <v>32</v>
      </c>
      <c r="E111" s="348">
        <v>1.2083333333333299</v>
      </c>
      <c r="F111" s="311">
        <v>24</v>
      </c>
      <c r="G111" s="348">
        <v>0.82758620689655205</v>
      </c>
      <c r="H111" s="311">
        <v>24</v>
      </c>
      <c r="I111" s="311">
        <v>23</v>
      </c>
      <c r="J111" s="312">
        <v>0.95833333333333304</v>
      </c>
    </row>
    <row r="112" spans="1:10" s="308" customFormat="1" ht="30.4" customHeight="1">
      <c r="A112" s="310" t="s">
        <v>398</v>
      </c>
      <c r="B112" s="311">
        <v>24</v>
      </c>
      <c r="C112" s="311">
        <v>35</v>
      </c>
      <c r="D112" s="311">
        <v>68</v>
      </c>
      <c r="E112" s="348">
        <v>1.4583333333333299</v>
      </c>
      <c r="F112" s="311">
        <v>23</v>
      </c>
      <c r="G112" s="348">
        <v>0.65714285714285703</v>
      </c>
      <c r="H112" s="311">
        <v>24</v>
      </c>
      <c r="I112" s="311">
        <v>24</v>
      </c>
      <c r="J112" s="312">
        <v>1</v>
      </c>
    </row>
    <row r="113" spans="1:10" s="308" customFormat="1" ht="30.4" customHeight="1">
      <c r="A113" s="310" t="s">
        <v>405</v>
      </c>
      <c r="B113" s="311">
        <v>24</v>
      </c>
      <c r="C113" s="311">
        <v>25</v>
      </c>
      <c r="D113" s="311">
        <v>61</v>
      </c>
      <c r="E113" s="348">
        <v>1.0416666666666701</v>
      </c>
      <c r="F113" s="311">
        <v>23</v>
      </c>
      <c r="G113" s="348">
        <v>0.92</v>
      </c>
      <c r="H113" s="311">
        <v>24</v>
      </c>
      <c r="I113" s="311">
        <v>18</v>
      </c>
      <c r="J113" s="312">
        <v>0.75</v>
      </c>
    </row>
    <row r="114" spans="1:10" s="308" customFormat="1" ht="26.65" customHeight="1">
      <c r="A114" s="346" t="s">
        <v>317</v>
      </c>
      <c r="B114" s="345">
        <v>72</v>
      </c>
      <c r="C114" s="345">
        <v>89</v>
      </c>
      <c r="D114" s="345">
        <v>161</v>
      </c>
      <c r="E114" s="357">
        <v>1.2361111111111101</v>
      </c>
      <c r="F114" s="345">
        <v>70</v>
      </c>
      <c r="G114" s="357">
        <v>0.78651685393258397</v>
      </c>
      <c r="H114" s="345">
        <v>72</v>
      </c>
      <c r="I114" s="345">
        <v>65</v>
      </c>
      <c r="J114" s="344">
        <v>0.90277777777777801</v>
      </c>
    </row>
    <row r="115" spans="1:10" s="308" customFormat="1" ht="15" customHeight="1"/>
    <row r="116" spans="1:10" s="308" customFormat="1" ht="30.95" customHeight="1">
      <c r="A116" s="567" t="s">
        <v>660</v>
      </c>
      <c r="B116" s="567"/>
      <c r="C116" s="567"/>
      <c r="D116" s="567"/>
      <c r="E116" s="567"/>
      <c r="F116" s="567"/>
      <c r="G116" s="567"/>
      <c r="H116" s="567"/>
      <c r="I116" s="567"/>
      <c r="J116" s="567"/>
    </row>
    <row r="117" spans="1:10" s="308" customFormat="1" ht="18.75" customHeight="1"/>
    <row r="118" spans="1:10" s="308" customFormat="1" ht="66.599999999999994" customHeight="1">
      <c r="A118" s="347" t="s">
        <v>324</v>
      </c>
      <c r="B118" s="347" t="s">
        <v>1</v>
      </c>
      <c r="C118" s="347" t="s">
        <v>273</v>
      </c>
      <c r="D118" s="347" t="s">
        <v>274</v>
      </c>
      <c r="E118" s="347" t="s">
        <v>275</v>
      </c>
      <c r="F118" s="347" t="s">
        <v>276</v>
      </c>
      <c r="G118" s="347" t="s">
        <v>277</v>
      </c>
      <c r="H118" s="347" t="s">
        <v>278</v>
      </c>
      <c r="I118" s="347" t="s">
        <v>347</v>
      </c>
      <c r="J118" s="347" t="s">
        <v>348</v>
      </c>
    </row>
    <row r="119" spans="1:10" s="308" customFormat="1" ht="30.4" customHeight="1">
      <c r="A119" s="310" t="s">
        <v>636</v>
      </c>
      <c r="B119" s="311">
        <v>20</v>
      </c>
      <c r="C119" s="311">
        <v>27</v>
      </c>
      <c r="D119" s="311">
        <v>35</v>
      </c>
      <c r="E119" s="348">
        <v>1.35</v>
      </c>
      <c r="F119" s="311">
        <v>20</v>
      </c>
      <c r="G119" s="348">
        <v>0.74074074074074103</v>
      </c>
      <c r="H119" s="311">
        <v>20</v>
      </c>
      <c r="I119" s="311">
        <v>19</v>
      </c>
      <c r="J119" s="312">
        <v>0.95</v>
      </c>
    </row>
    <row r="120" spans="1:10" s="308" customFormat="1" ht="19.7" customHeight="1">
      <c r="A120" s="310" t="s">
        <v>390</v>
      </c>
      <c r="B120" s="311">
        <v>30</v>
      </c>
      <c r="C120" s="311">
        <v>34</v>
      </c>
      <c r="D120" s="311">
        <v>38</v>
      </c>
      <c r="E120" s="348">
        <v>1.13333333333333</v>
      </c>
      <c r="F120" s="311">
        <v>30</v>
      </c>
      <c r="G120" s="348">
        <v>0.88235294117647101</v>
      </c>
      <c r="H120" s="311">
        <v>30</v>
      </c>
      <c r="I120" s="311">
        <v>30</v>
      </c>
      <c r="J120" s="312">
        <v>1</v>
      </c>
    </row>
    <row r="121" spans="1:10" s="308" customFormat="1" ht="30.4" customHeight="1">
      <c r="A121" s="310" t="s">
        <v>393</v>
      </c>
      <c r="B121" s="311">
        <v>20</v>
      </c>
      <c r="C121" s="311">
        <v>12</v>
      </c>
      <c r="D121" s="311">
        <v>15</v>
      </c>
      <c r="E121" s="348">
        <v>0.6</v>
      </c>
      <c r="F121" s="311">
        <v>12</v>
      </c>
      <c r="G121" s="348">
        <v>1</v>
      </c>
      <c r="H121" s="311">
        <v>14</v>
      </c>
      <c r="I121" s="311">
        <v>13</v>
      </c>
      <c r="J121" s="312">
        <v>0.65</v>
      </c>
    </row>
    <row r="122" spans="1:10" s="308" customFormat="1" ht="30.4" customHeight="1">
      <c r="A122" s="310" t="s">
        <v>431</v>
      </c>
      <c r="B122" s="311">
        <v>20</v>
      </c>
      <c r="C122" s="311">
        <v>36</v>
      </c>
      <c r="D122" s="311">
        <v>93</v>
      </c>
      <c r="E122" s="348">
        <v>1.8</v>
      </c>
      <c r="F122" s="311">
        <v>20</v>
      </c>
      <c r="G122" s="348">
        <v>0.55555555555555602</v>
      </c>
      <c r="H122" s="311">
        <v>20</v>
      </c>
      <c r="I122" s="311">
        <v>18</v>
      </c>
      <c r="J122" s="312">
        <v>0.9</v>
      </c>
    </row>
    <row r="123" spans="1:10" s="308" customFormat="1" ht="30.4" customHeight="1">
      <c r="A123" s="310" t="s">
        <v>432</v>
      </c>
      <c r="B123" s="311">
        <v>20</v>
      </c>
      <c r="C123" s="311">
        <v>30</v>
      </c>
      <c r="D123" s="311">
        <v>80</v>
      </c>
      <c r="E123" s="348">
        <v>1.5</v>
      </c>
      <c r="F123" s="311">
        <v>18</v>
      </c>
      <c r="G123" s="348">
        <v>0.6</v>
      </c>
      <c r="H123" s="311">
        <v>20</v>
      </c>
      <c r="I123" s="311">
        <v>19</v>
      </c>
      <c r="J123" s="312">
        <v>0.95</v>
      </c>
    </row>
    <row r="124" spans="1:10" s="308" customFormat="1" ht="19.7" customHeight="1">
      <c r="A124" s="310" t="s">
        <v>433</v>
      </c>
      <c r="B124" s="311">
        <v>20</v>
      </c>
      <c r="C124" s="311">
        <v>12</v>
      </c>
      <c r="D124" s="311">
        <v>68</v>
      </c>
      <c r="E124" s="348">
        <v>0.6</v>
      </c>
      <c r="F124" s="311">
        <v>9</v>
      </c>
      <c r="G124" s="348">
        <v>0.75</v>
      </c>
      <c r="H124" s="311">
        <v>20</v>
      </c>
      <c r="I124" s="311">
        <v>19</v>
      </c>
      <c r="J124" s="312">
        <v>0.95</v>
      </c>
    </row>
    <row r="125" spans="1:10" s="308" customFormat="1" ht="19.7" customHeight="1">
      <c r="A125" s="310" t="s">
        <v>434</v>
      </c>
      <c r="B125" s="311">
        <v>15</v>
      </c>
      <c r="C125" s="311">
        <v>17</v>
      </c>
      <c r="D125" s="311">
        <v>32</v>
      </c>
      <c r="E125" s="348">
        <v>1.13333333333333</v>
      </c>
      <c r="F125" s="311">
        <v>15</v>
      </c>
      <c r="G125" s="348">
        <v>0.88235294117647101</v>
      </c>
      <c r="H125" s="311">
        <v>15</v>
      </c>
      <c r="I125" s="311">
        <v>15</v>
      </c>
      <c r="J125" s="312">
        <v>1</v>
      </c>
    </row>
    <row r="126" spans="1:10" s="308" customFormat="1" ht="19.7" customHeight="1">
      <c r="A126" s="310" t="s">
        <v>396</v>
      </c>
      <c r="B126" s="311">
        <v>30</v>
      </c>
      <c r="C126" s="311">
        <v>33</v>
      </c>
      <c r="D126" s="311">
        <v>36</v>
      </c>
      <c r="E126" s="348">
        <v>1.1000000000000001</v>
      </c>
      <c r="F126" s="311">
        <v>30</v>
      </c>
      <c r="G126" s="348">
        <v>0.90909090909090895</v>
      </c>
      <c r="H126" s="311">
        <v>30</v>
      </c>
      <c r="I126" s="311">
        <v>29</v>
      </c>
      <c r="J126" s="312">
        <v>0.96666666666666701</v>
      </c>
    </row>
    <row r="127" spans="1:10" s="308" customFormat="1" ht="30.4" customHeight="1">
      <c r="A127" s="310" t="s">
        <v>639</v>
      </c>
      <c r="B127" s="311">
        <v>16</v>
      </c>
      <c r="C127" s="311">
        <v>17</v>
      </c>
      <c r="D127" s="311">
        <v>20</v>
      </c>
      <c r="E127" s="348">
        <v>1.0625</v>
      </c>
      <c r="F127" s="311">
        <v>16</v>
      </c>
      <c r="G127" s="348">
        <v>0.94117647058823495</v>
      </c>
      <c r="H127" s="311">
        <v>16</v>
      </c>
      <c r="I127" s="311">
        <v>15</v>
      </c>
      <c r="J127" s="312">
        <v>0.9375</v>
      </c>
    </row>
    <row r="128" spans="1:10" s="308" customFormat="1" ht="26.65" customHeight="1">
      <c r="A128" s="346" t="s">
        <v>324</v>
      </c>
      <c r="B128" s="345">
        <v>191</v>
      </c>
      <c r="C128" s="345">
        <v>218</v>
      </c>
      <c r="D128" s="345">
        <v>417</v>
      </c>
      <c r="E128" s="357">
        <v>1.1413612565444999</v>
      </c>
      <c r="F128" s="345">
        <v>170</v>
      </c>
      <c r="G128" s="357">
        <v>0.77981651376146799</v>
      </c>
      <c r="H128" s="345">
        <v>185</v>
      </c>
      <c r="I128" s="345">
        <v>177</v>
      </c>
      <c r="J128" s="344">
        <v>0.92670157068062797</v>
      </c>
    </row>
    <row r="129" spans="1:10" s="308" customFormat="1" ht="26.25" customHeight="1"/>
    <row r="130" spans="1:10" s="308" customFormat="1" ht="30.95" customHeight="1">
      <c r="A130" s="567" t="s">
        <v>659</v>
      </c>
      <c r="B130" s="567"/>
      <c r="C130" s="567"/>
      <c r="D130" s="567"/>
      <c r="E130" s="567"/>
      <c r="F130" s="567"/>
      <c r="G130" s="567"/>
      <c r="H130" s="567"/>
      <c r="I130" s="567"/>
      <c r="J130" s="567"/>
    </row>
    <row r="131" spans="1:10" s="308" customFormat="1" ht="21.75" customHeight="1"/>
    <row r="132" spans="1:10" s="308" customFormat="1" ht="66.599999999999994" customHeight="1">
      <c r="A132" s="347" t="s">
        <v>315</v>
      </c>
      <c r="B132" s="347" t="s">
        <v>1</v>
      </c>
      <c r="C132" s="347" t="s">
        <v>273</v>
      </c>
      <c r="D132" s="347" t="s">
        <v>274</v>
      </c>
      <c r="E132" s="347" t="s">
        <v>275</v>
      </c>
      <c r="F132" s="347" t="s">
        <v>276</v>
      </c>
      <c r="G132" s="347" t="s">
        <v>277</v>
      </c>
      <c r="H132" s="347" t="s">
        <v>278</v>
      </c>
      <c r="I132" s="347" t="s">
        <v>347</v>
      </c>
      <c r="J132" s="347" t="s">
        <v>348</v>
      </c>
    </row>
    <row r="133" spans="1:10" s="308" customFormat="1" ht="30.4" customHeight="1">
      <c r="A133" s="310" t="s">
        <v>636</v>
      </c>
      <c r="B133" s="311">
        <v>30</v>
      </c>
      <c r="C133" s="311">
        <v>32</v>
      </c>
      <c r="D133" s="311">
        <v>50</v>
      </c>
      <c r="E133" s="348">
        <v>1.06666666666667</v>
      </c>
      <c r="F133" s="311">
        <v>26</v>
      </c>
      <c r="G133" s="348">
        <v>0.8125</v>
      </c>
      <c r="H133" s="311">
        <v>30</v>
      </c>
      <c r="I133" s="311">
        <v>29</v>
      </c>
      <c r="J133" s="312">
        <v>0.96666666666666701</v>
      </c>
    </row>
    <row r="134" spans="1:10" s="308" customFormat="1" ht="30.4" customHeight="1">
      <c r="A134" s="310" t="s">
        <v>431</v>
      </c>
      <c r="B134" s="311">
        <v>22</v>
      </c>
      <c r="C134" s="311">
        <v>42</v>
      </c>
      <c r="D134" s="311">
        <v>120</v>
      </c>
      <c r="E134" s="348">
        <v>1.9090909090909101</v>
      </c>
      <c r="F134" s="311">
        <v>22</v>
      </c>
      <c r="G134" s="348">
        <v>0.52380952380952395</v>
      </c>
      <c r="H134" s="311">
        <v>22</v>
      </c>
      <c r="I134" s="311">
        <v>22</v>
      </c>
      <c r="J134" s="312">
        <v>1</v>
      </c>
    </row>
    <row r="135" spans="1:10" s="308" customFormat="1" ht="30.4" customHeight="1">
      <c r="A135" s="310" t="s">
        <v>432</v>
      </c>
      <c r="B135" s="311">
        <v>46</v>
      </c>
      <c r="C135" s="311">
        <v>48</v>
      </c>
      <c r="D135" s="311">
        <v>112</v>
      </c>
      <c r="E135" s="348">
        <v>1.0434782608695701</v>
      </c>
      <c r="F135" s="311">
        <v>41</v>
      </c>
      <c r="G135" s="348">
        <v>0.85416666666666696</v>
      </c>
      <c r="H135" s="311">
        <v>46</v>
      </c>
      <c r="I135" s="311">
        <v>45</v>
      </c>
      <c r="J135" s="312">
        <v>0.97826086956521696</v>
      </c>
    </row>
    <row r="136" spans="1:10" s="308" customFormat="1" ht="19.7" customHeight="1">
      <c r="A136" s="310" t="s">
        <v>433</v>
      </c>
      <c r="B136" s="311">
        <v>22</v>
      </c>
      <c r="C136" s="311">
        <v>18</v>
      </c>
      <c r="D136" s="311">
        <v>102</v>
      </c>
      <c r="E136" s="348">
        <v>0.81818181818181801</v>
      </c>
      <c r="F136" s="311">
        <v>14</v>
      </c>
      <c r="G136" s="348">
        <v>0.77777777777777801</v>
      </c>
      <c r="H136" s="311">
        <v>22</v>
      </c>
      <c r="I136" s="311">
        <v>19</v>
      </c>
      <c r="J136" s="312">
        <v>0.86363636363636398</v>
      </c>
    </row>
    <row r="137" spans="1:10" s="308" customFormat="1" ht="26.65" customHeight="1">
      <c r="A137" s="346" t="s">
        <v>315</v>
      </c>
      <c r="B137" s="345">
        <v>120</v>
      </c>
      <c r="C137" s="345">
        <v>140</v>
      </c>
      <c r="D137" s="345">
        <v>384</v>
      </c>
      <c r="E137" s="357">
        <v>1.1666666666666701</v>
      </c>
      <c r="F137" s="345">
        <v>103</v>
      </c>
      <c r="G137" s="357">
        <v>0.73571428571428599</v>
      </c>
      <c r="H137" s="345">
        <v>120</v>
      </c>
      <c r="I137" s="345">
        <v>115</v>
      </c>
      <c r="J137" s="344">
        <v>0.95833333333333304</v>
      </c>
    </row>
    <row r="138" spans="1:10" s="308" customFormat="1" ht="30.4" customHeight="1"/>
    <row r="139" spans="1:10" s="308" customFormat="1" ht="4.3499999999999996" customHeight="1"/>
    <row r="140" spans="1:10" s="308" customFormat="1" ht="30.95" customHeight="1">
      <c r="A140" s="567" t="s">
        <v>658</v>
      </c>
      <c r="B140" s="567"/>
      <c r="C140" s="567"/>
      <c r="D140" s="567"/>
      <c r="E140" s="567"/>
      <c r="F140" s="567"/>
      <c r="G140" s="567"/>
      <c r="H140" s="567"/>
      <c r="I140" s="567"/>
      <c r="J140" s="567"/>
    </row>
    <row r="141" spans="1:10" s="308" customFormat="1" ht="9.6" customHeight="1"/>
    <row r="142" spans="1:10" s="308" customFormat="1" ht="20.25" customHeight="1"/>
    <row r="143" spans="1:10" s="308" customFormat="1" ht="66.599999999999994" customHeight="1">
      <c r="A143" s="347" t="s">
        <v>328</v>
      </c>
      <c r="B143" s="347" t="s">
        <v>1</v>
      </c>
      <c r="C143" s="347" t="s">
        <v>273</v>
      </c>
      <c r="D143" s="347" t="s">
        <v>274</v>
      </c>
      <c r="E143" s="347" t="s">
        <v>275</v>
      </c>
      <c r="F143" s="347" t="s">
        <v>276</v>
      </c>
      <c r="G143" s="347" t="s">
        <v>277</v>
      </c>
      <c r="H143" s="347" t="s">
        <v>278</v>
      </c>
      <c r="I143" s="347" t="s">
        <v>347</v>
      </c>
      <c r="J143" s="347" t="s">
        <v>348</v>
      </c>
    </row>
    <row r="144" spans="1:10" s="308" customFormat="1" ht="30.4" customHeight="1">
      <c r="A144" s="310" t="s">
        <v>387</v>
      </c>
      <c r="B144" s="311">
        <v>12</v>
      </c>
      <c r="C144" s="311">
        <v>13</v>
      </c>
      <c r="D144" s="311">
        <v>28</v>
      </c>
      <c r="E144" s="348">
        <v>1.0833333333333299</v>
      </c>
      <c r="F144" s="311">
        <v>11</v>
      </c>
      <c r="G144" s="348">
        <v>0.84615384615384603</v>
      </c>
      <c r="H144" s="311">
        <v>12</v>
      </c>
      <c r="I144" s="311">
        <v>12</v>
      </c>
      <c r="J144" s="312">
        <v>1</v>
      </c>
    </row>
    <row r="145" spans="1:10" s="308" customFormat="1" ht="30.4" customHeight="1">
      <c r="A145" s="310" t="s">
        <v>627</v>
      </c>
      <c r="B145" s="311">
        <v>36</v>
      </c>
      <c r="C145" s="311">
        <v>30</v>
      </c>
      <c r="D145" s="311">
        <v>37</v>
      </c>
      <c r="E145" s="348">
        <v>0.83333333333333304</v>
      </c>
      <c r="F145" s="311">
        <v>30</v>
      </c>
      <c r="G145" s="348">
        <v>1</v>
      </c>
      <c r="H145" s="311">
        <v>35</v>
      </c>
      <c r="I145" s="311">
        <v>30</v>
      </c>
      <c r="J145" s="312">
        <v>0.83333333333333304</v>
      </c>
    </row>
    <row r="146" spans="1:10" s="308" customFormat="1" ht="30.4" customHeight="1">
      <c r="A146" s="310" t="s">
        <v>398</v>
      </c>
      <c r="B146" s="311">
        <v>36</v>
      </c>
      <c r="C146" s="311">
        <v>46</v>
      </c>
      <c r="D146" s="311">
        <v>65</v>
      </c>
      <c r="E146" s="348">
        <v>1.2777777777777799</v>
      </c>
      <c r="F146" s="311">
        <v>34</v>
      </c>
      <c r="G146" s="348">
        <v>0.73913043478260898</v>
      </c>
      <c r="H146" s="311">
        <v>36</v>
      </c>
      <c r="I146" s="311">
        <v>32</v>
      </c>
      <c r="J146" s="312">
        <v>0.88888888888888895</v>
      </c>
    </row>
    <row r="147" spans="1:10" s="308" customFormat="1" ht="30.4" customHeight="1">
      <c r="A147" s="310" t="s">
        <v>406</v>
      </c>
      <c r="B147" s="311">
        <v>24</v>
      </c>
      <c r="C147" s="311">
        <v>22</v>
      </c>
      <c r="D147" s="311">
        <v>26</v>
      </c>
      <c r="E147" s="348">
        <v>0.91666666666666696</v>
      </c>
      <c r="F147" s="311">
        <v>21</v>
      </c>
      <c r="G147" s="348">
        <v>0.95454545454545503</v>
      </c>
      <c r="H147" s="311">
        <v>24</v>
      </c>
      <c r="I147" s="311">
        <v>23</v>
      </c>
      <c r="J147" s="312">
        <v>0.95833333333333304</v>
      </c>
    </row>
    <row r="148" spans="1:10" s="308" customFormat="1" ht="30.4" customHeight="1">
      <c r="A148" s="310" t="s">
        <v>409</v>
      </c>
      <c r="B148" s="311">
        <v>12</v>
      </c>
      <c r="C148" s="311">
        <v>7</v>
      </c>
      <c r="D148" s="311">
        <v>26</v>
      </c>
      <c r="E148" s="348">
        <v>0.58333333333333304</v>
      </c>
      <c r="F148" s="311">
        <v>7</v>
      </c>
      <c r="G148" s="348">
        <v>1</v>
      </c>
      <c r="H148" s="311">
        <v>7</v>
      </c>
      <c r="I148" s="311">
        <v>5</v>
      </c>
      <c r="J148" s="312">
        <v>0.41666666666666702</v>
      </c>
    </row>
    <row r="149" spans="1:10" s="308" customFormat="1" ht="30.4" customHeight="1">
      <c r="A149" s="310" t="s">
        <v>414</v>
      </c>
      <c r="B149" s="311">
        <v>12</v>
      </c>
      <c r="C149" s="311">
        <v>4</v>
      </c>
      <c r="D149" s="311">
        <v>23</v>
      </c>
      <c r="E149" s="348">
        <v>0.33333333333333298</v>
      </c>
      <c r="F149" s="311">
        <v>4</v>
      </c>
      <c r="G149" s="348">
        <v>1</v>
      </c>
      <c r="H149" s="311">
        <v>6</v>
      </c>
      <c r="I149" s="311">
        <v>6</v>
      </c>
      <c r="J149" s="312">
        <v>0.5</v>
      </c>
    </row>
    <row r="150" spans="1:10" s="308" customFormat="1" ht="26.65" customHeight="1">
      <c r="A150" s="346" t="s">
        <v>328</v>
      </c>
      <c r="B150" s="345">
        <v>132</v>
      </c>
      <c r="C150" s="345">
        <v>122</v>
      </c>
      <c r="D150" s="345">
        <v>205</v>
      </c>
      <c r="E150" s="357">
        <v>0.92424242424242398</v>
      </c>
      <c r="F150" s="345">
        <v>107</v>
      </c>
      <c r="G150" s="357">
        <v>0.87704918032786905</v>
      </c>
      <c r="H150" s="345">
        <v>120</v>
      </c>
      <c r="I150" s="345">
        <v>108</v>
      </c>
      <c r="J150" s="344">
        <v>0.81818181818181801</v>
      </c>
    </row>
    <row r="151" spans="1:10" s="308" customFormat="1" ht="30.4" customHeight="1"/>
    <row r="152" spans="1:10" s="308" customFormat="1" ht="30.95" customHeight="1">
      <c r="A152" s="567" t="s">
        <v>657</v>
      </c>
      <c r="B152" s="567"/>
      <c r="C152" s="567"/>
      <c r="D152" s="567"/>
      <c r="E152" s="567"/>
      <c r="F152" s="567"/>
      <c r="G152" s="567"/>
      <c r="H152" s="567"/>
      <c r="I152" s="567"/>
      <c r="J152" s="567"/>
    </row>
    <row r="153" spans="1:10" s="308" customFormat="1" ht="20.25" customHeight="1"/>
    <row r="154" spans="1:10" s="308" customFormat="1" ht="66.599999999999994" customHeight="1">
      <c r="A154" s="347" t="s">
        <v>322</v>
      </c>
      <c r="B154" s="347" t="s">
        <v>1</v>
      </c>
      <c r="C154" s="347" t="s">
        <v>273</v>
      </c>
      <c r="D154" s="347" t="s">
        <v>274</v>
      </c>
      <c r="E154" s="347" t="s">
        <v>275</v>
      </c>
      <c r="F154" s="347" t="s">
        <v>276</v>
      </c>
      <c r="G154" s="347" t="s">
        <v>277</v>
      </c>
      <c r="H154" s="347" t="s">
        <v>278</v>
      </c>
      <c r="I154" s="347" t="s">
        <v>347</v>
      </c>
      <c r="J154" s="347" t="s">
        <v>348</v>
      </c>
    </row>
    <row r="155" spans="1:10" s="308" customFormat="1" ht="30.4" customHeight="1">
      <c r="A155" s="310" t="s">
        <v>627</v>
      </c>
      <c r="B155" s="311">
        <v>24</v>
      </c>
      <c r="C155" s="311">
        <v>20</v>
      </c>
      <c r="D155" s="311">
        <v>26</v>
      </c>
      <c r="E155" s="348">
        <v>0.83333333333333304</v>
      </c>
      <c r="F155" s="311">
        <v>20</v>
      </c>
      <c r="G155" s="348">
        <v>1</v>
      </c>
      <c r="H155" s="311">
        <v>21</v>
      </c>
      <c r="I155" s="311">
        <v>17</v>
      </c>
      <c r="J155" s="312">
        <v>0.70833333333333304</v>
      </c>
    </row>
    <row r="156" spans="1:10" s="308" customFormat="1" ht="30.4" customHeight="1">
      <c r="A156" s="310" t="s">
        <v>628</v>
      </c>
      <c r="B156" s="311">
        <v>24</v>
      </c>
      <c r="C156" s="311">
        <v>17</v>
      </c>
      <c r="D156" s="311">
        <v>94</v>
      </c>
      <c r="E156" s="348">
        <v>0.70833333333333304</v>
      </c>
      <c r="F156" s="311">
        <v>17</v>
      </c>
      <c r="G156" s="348">
        <v>1</v>
      </c>
      <c r="H156" s="311">
        <v>19</v>
      </c>
      <c r="I156" s="311">
        <v>17</v>
      </c>
      <c r="J156" s="312">
        <v>0.70833333333333304</v>
      </c>
    </row>
    <row r="157" spans="1:10" s="308" customFormat="1" ht="30.4" customHeight="1">
      <c r="A157" s="310" t="s">
        <v>392</v>
      </c>
      <c r="B157" s="311">
        <v>30</v>
      </c>
      <c r="C157" s="311">
        <v>36</v>
      </c>
      <c r="D157" s="311">
        <v>50</v>
      </c>
      <c r="E157" s="348">
        <v>1.2</v>
      </c>
      <c r="F157" s="311">
        <v>28</v>
      </c>
      <c r="G157" s="348">
        <v>0.77777777777777801</v>
      </c>
      <c r="H157" s="311">
        <v>30</v>
      </c>
      <c r="I157" s="311">
        <v>30</v>
      </c>
      <c r="J157" s="312">
        <v>1</v>
      </c>
    </row>
    <row r="158" spans="1:10" s="308" customFormat="1" ht="30.4" customHeight="1">
      <c r="A158" s="310" t="s">
        <v>394</v>
      </c>
      <c r="B158" s="311">
        <v>10</v>
      </c>
      <c r="C158" s="311">
        <v>12</v>
      </c>
      <c r="D158" s="311">
        <v>37</v>
      </c>
      <c r="E158" s="348">
        <v>1.2</v>
      </c>
      <c r="F158" s="311">
        <v>9</v>
      </c>
      <c r="G158" s="348">
        <v>0.75</v>
      </c>
      <c r="H158" s="311">
        <v>10</v>
      </c>
      <c r="I158" s="311">
        <v>9</v>
      </c>
      <c r="J158" s="312">
        <v>0.9</v>
      </c>
    </row>
    <row r="159" spans="1:10" s="308" customFormat="1" ht="30.4" customHeight="1">
      <c r="A159" s="310" t="s">
        <v>398</v>
      </c>
      <c r="B159" s="311">
        <v>45</v>
      </c>
      <c r="C159" s="311">
        <v>44</v>
      </c>
      <c r="D159" s="311">
        <v>128</v>
      </c>
      <c r="E159" s="348">
        <v>0.97777777777777797</v>
      </c>
      <c r="F159" s="311">
        <v>41</v>
      </c>
      <c r="G159" s="348">
        <v>0.93181818181818199</v>
      </c>
      <c r="H159" s="311">
        <v>45</v>
      </c>
      <c r="I159" s="311">
        <v>40</v>
      </c>
      <c r="J159" s="312">
        <v>0.88888888888888895</v>
      </c>
    </row>
    <row r="160" spans="1:10" s="308" customFormat="1" ht="19.7" customHeight="1">
      <c r="A160" s="310" t="s">
        <v>402</v>
      </c>
      <c r="B160" s="311">
        <v>10</v>
      </c>
      <c r="C160" s="311">
        <v>8</v>
      </c>
      <c r="D160" s="311">
        <v>8</v>
      </c>
      <c r="E160" s="348">
        <v>0.8</v>
      </c>
      <c r="F160" s="311">
        <v>8</v>
      </c>
      <c r="G160" s="348">
        <v>1</v>
      </c>
      <c r="H160" s="311">
        <v>8</v>
      </c>
      <c r="I160" s="311">
        <v>7</v>
      </c>
      <c r="J160" s="312">
        <v>0.7</v>
      </c>
    </row>
    <row r="161" spans="1:10" s="308" customFormat="1" ht="30.4" customHeight="1">
      <c r="A161" s="310" t="s">
        <v>403</v>
      </c>
      <c r="B161" s="311">
        <v>12</v>
      </c>
      <c r="C161" s="311">
        <v>10</v>
      </c>
      <c r="D161" s="311">
        <v>87</v>
      </c>
      <c r="E161" s="348">
        <v>0.83333333333333304</v>
      </c>
      <c r="F161" s="311">
        <v>6</v>
      </c>
      <c r="G161" s="348">
        <v>0.6</v>
      </c>
      <c r="H161" s="311">
        <v>12</v>
      </c>
      <c r="I161" s="311">
        <v>12</v>
      </c>
      <c r="J161" s="312">
        <v>1</v>
      </c>
    </row>
    <row r="162" spans="1:10" s="308" customFormat="1" ht="30.4" customHeight="1">
      <c r="A162" s="310" t="s">
        <v>404</v>
      </c>
      <c r="B162" s="311">
        <v>24</v>
      </c>
      <c r="C162" s="311">
        <v>14</v>
      </c>
      <c r="D162" s="311">
        <v>82</v>
      </c>
      <c r="E162" s="348">
        <v>0.58333333333333304</v>
      </c>
      <c r="F162" s="311">
        <v>14</v>
      </c>
      <c r="G162" s="348">
        <v>1</v>
      </c>
      <c r="H162" s="311">
        <v>22</v>
      </c>
      <c r="I162" s="311">
        <v>19</v>
      </c>
      <c r="J162" s="312">
        <v>0.79166666666666696</v>
      </c>
    </row>
    <row r="163" spans="1:10" s="308" customFormat="1" ht="30.4" customHeight="1">
      <c r="A163" s="310" t="s">
        <v>405</v>
      </c>
      <c r="B163" s="311">
        <v>12</v>
      </c>
      <c r="C163" s="311">
        <v>27</v>
      </c>
      <c r="D163" s="311">
        <v>93</v>
      </c>
      <c r="E163" s="348">
        <v>2.25</v>
      </c>
      <c r="F163" s="311">
        <v>12</v>
      </c>
      <c r="G163" s="348">
        <v>0.44444444444444398</v>
      </c>
      <c r="H163" s="311">
        <v>12</v>
      </c>
      <c r="I163" s="311">
        <v>12</v>
      </c>
      <c r="J163" s="312">
        <v>1</v>
      </c>
    </row>
    <row r="164" spans="1:10" s="308" customFormat="1" ht="26.65" customHeight="1">
      <c r="A164" s="346" t="s">
        <v>322</v>
      </c>
      <c r="B164" s="345">
        <v>191</v>
      </c>
      <c r="C164" s="345">
        <v>188</v>
      </c>
      <c r="D164" s="345">
        <v>605</v>
      </c>
      <c r="E164" s="357">
        <v>0.98429319371727797</v>
      </c>
      <c r="F164" s="345">
        <v>155</v>
      </c>
      <c r="G164" s="357">
        <v>0.82446808510638303</v>
      </c>
      <c r="H164" s="345">
        <v>179</v>
      </c>
      <c r="I164" s="345">
        <v>163</v>
      </c>
      <c r="J164" s="344">
        <v>0.85340314136125694</v>
      </c>
    </row>
    <row r="165" spans="1:10" s="308" customFormat="1" ht="20.25" customHeight="1"/>
    <row r="166" spans="1:10" s="308" customFormat="1" ht="66.599999999999994" customHeight="1">
      <c r="A166" s="347" t="s">
        <v>327</v>
      </c>
      <c r="B166" s="347" t="s">
        <v>1</v>
      </c>
      <c r="C166" s="347" t="s">
        <v>273</v>
      </c>
      <c r="D166" s="347" t="s">
        <v>274</v>
      </c>
      <c r="E166" s="347" t="s">
        <v>275</v>
      </c>
      <c r="F166" s="347" t="s">
        <v>276</v>
      </c>
      <c r="G166" s="347" t="s">
        <v>277</v>
      </c>
      <c r="H166" s="347" t="s">
        <v>278</v>
      </c>
      <c r="I166" s="347" t="s">
        <v>347</v>
      </c>
      <c r="J166" s="347" t="s">
        <v>348</v>
      </c>
    </row>
    <row r="167" spans="1:10" s="308" customFormat="1" ht="30.4" customHeight="1">
      <c r="A167" s="310" t="s">
        <v>634</v>
      </c>
      <c r="B167" s="311">
        <v>75</v>
      </c>
      <c r="C167" s="311">
        <v>77</v>
      </c>
      <c r="D167" s="311">
        <v>106</v>
      </c>
      <c r="E167" s="348">
        <v>1.0266666666666699</v>
      </c>
      <c r="F167" s="311">
        <v>70</v>
      </c>
      <c r="G167" s="348">
        <v>0.90909090909090895</v>
      </c>
      <c r="H167" s="311">
        <v>75</v>
      </c>
      <c r="I167" s="311">
        <v>69</v>
      </c>
      <c r="J167" s="312">
        <v>0.92</v>
      </c>
    </row>
    <row r="168" spans="1:10" s="308" customFormat="1" ht="30.4" customHeight="1">
      <c r="A168" s="310" t="s">
        <v>635</v>
      </c>
      <c r="B168" s="311">
        <v>15</v>
      </c>
      <c r="C168" s="311">
        <v>19</v>
      </c>
      <c r="D168" s="311">
        <v>22</v>
      </c>
      <c r="E168" s="348">
        <v>1.2666666666666699</v>
      </c>
      <c r="F168" s="311">
        <v>14</v>
      </c>
      <c r="G168" s="348">
        <v>0.73684210526315796</v>
      </c>
      <c r="H168" s="311">
        <v>15</v>
      </c>
      <c r="I168" s="311">
        <v>15</v>
      </c>
      <c r="J168" s="312">
        <v>1</v>
      </c>
    </row>
    <row r="169" spans="1:10" s="308" customFormat="1" ht="30.4" customHeight="1">
      <c r="A169" s="310" t="s">
        <v>636</v>
      </c>
      <c r="B169" s="311">
        <v>15</v>
      </c>
      <c r="C169" s="311">
        <v>25</v>
      </c>
      <c r="D169" s="311">
        <v>43</v>
      </c>
      <c r="E169" s="348">
        <v>1.6666666666666701</v>
      </c>
      <c r="F169" s="311">
        <v>14</v>
      </c>
      <c r="G169" s="348">
        <v>0.56000000000000005</v>
      </c>
      <c r="H169" s="311">
        <v>15</v>
      </c>
      <c r="I169" s="311">
        <v>15</v>
      </c>
      <c r="J169" s="312">
        <v>1</v>
      </c>
    </row>
    <row r="170" spans="1:10" s="308" customFormat="1" ht="30.4" customHeight="1">
      <c r="A170" s="310" t="s">
        <v>429</v>
      </c>
      <c r="B170" s="311">
        <v>15</v>
      </c>
      <c r="C170" s="311">
        <v>11</v>
      </c>
      <c r="D170" s="311">
        <v>12</v>
      </c>
      <c r="E170" s="348">
        <v>0.73333333333333295</v>
      </c>
      <c r="F170" s="311">
        <v>11</v>
      </c>
      <c r="G170" s="348">
        <v>1</v>
      </c>
      <c r="H170" s="311">
        <v>12</v>
      </c>
      <c r="I170" s="311">
        <v>12</v>
      </c>
      <c r="J170" s="312">
        <v>0.8</v>
      </c>
    </row>
    <row r="171" spans="1:10" s="308" customFormat="1" ht="30.4" customHeight="1">
      <c r="A171" s="310" t="s">
        <v>431</v>
      </c>
      <c r="B171" s="311">
        <v>45</v>
      </c>
      <c r="C171" s="311">
        <v>56</v>
      </c>
      <c r="D171" s="311">
        <v>145</v>
      </c>
      <c r="E171" s="348">
        <v>1.24444444444444</v>
      </c>
      <c r="F171" s="311">
        <v>42</v>
      </c>
      <c r="G171" s="348">
        <v>0.75</v>
      </c>
      <c r="H171" s="311">
        <v>45</v>
      </c>
      <c r="I171" s="311">
        <v>42</v>
      </c>
      <c r="J171" s="312">
        <v>0.93333333333333302</v>
      </c>
    </row>
    <row r="172" spans="1:10" s="308" customFormat="1" ht="30.4" customHeight="1">
      <c r="A172" s="310" t="s">
        <v>432</v>
      </c>
      <c r="B172" s="311">
        <v>15</v>
      </c>
      <c r="C172" s="311">
        <v>26</v>
      </c>
      <c r="D172" s="311">
        <v>116</v>
      </c>
      <c r="E172" s="348">
        <v>1.7333333333333301</v>
      </c>
      <c r="F172" s="311">
        <v>14</v>
      </c>
      <c r="G172" s="348">
        <v>0.53846153846153799</v>
      </c>
      <c r="H172" s="311">
        <v>15</v>
      </c>
      <c r="I172" s="311">
        <v>15</v>
      </c>
      <c r="J172" s="312">
        <v>1</v>
      </c>
    </row>
    <row r="173" spans="1:10" s="308" customFormat="1" ht="19.7" customHeight="1">
      <c r="A173" s="310" t="s">
        <v>433</v>
      </c>
      <c r="B173" s="311">
        <v>30</v>
      </c>
      <c r="C173" s="311">
        <v>14</v>
      </c>
      <c r="D173" s="311">
        <v>103</v>
      </c>
      <c r="E173" s="348">
        <v>0.46666666666666701</v>
      </c>
      <c r="F173" s="311">
        <v>13</v>
      </c>
      <c r="G173" s="348">
        <v>0.92857142857142905</v>
      </c>
      <c r="H173" s="311">
        <v>27</v>
      </c>
      <c r="I173" s="311">
        <v>24</v>
      </c>
      <c r="J173" s="312">
        <v>0.8</v>
      </c>
    </row>
    <row r="174" spans="1:10" s="308" customFormat="1" ht="30.4" customHeight="1">
      <c r="A174" s="310" t="s">
        <v>637</v>
      </c>
      <c r="B174" s="311">
        <v>15</v>
      </c>
      <c r="C174" s="311">
        <v>6</v>
      </c>
      <c r="D174" s="311">
        <v>32</v>
      </c>
      <c r="E174" s="348">
        <v>0.4</v>
      </c>
      <c r="F174" s="311">
        <v>6</v>
      </c>
      <c r="G174" s="348">
        <v>1</v>
      </c>
      <c r="H174" s="311">
        <v>11</v>
      </c>
      <c r="I174" s="311">
        <v>10</v>
      </c>
      <c r="J174" s="312">
        <v>0.66666666666666696</v>
      </c>
    </row>
    <row r="175" spans="1:10" s="308" customFormat="1" ht="26.65" customHeight="1">
      <c r="A175" s="346" t="s">
        <v>327</v>
      </c>
      <c r="B175" s="345">
        <v>225</v>
      </c>
      <c r="C175" s="345">
        <v>234</v>
      </c>
      <c r="D175" s="345">
        <v>579</v>
      </c>
      <c r="E175" s="357">
        <v>1.04</v>
      </c>
      <c r="F175" s="345">
        <v>184</v>
      </c>
      <c r="G175" s="357">
        <v>0.78632478632478597</v>
      </c>
      <c r="H175" s="345">
        <v>215</v>
      </c>
      <c r="I175" s="345">
        <v>202</v>
      </c>
      <c r="J175" s="344">
        <v>0.89777777777777801</v>
      </c>
    </row>
    <row r="176" spans="1:10" s="308" customFormat="1" ht="24" customHeight="1"/>
    <row r="177" spans="1:10" s="308" customFormat="1" ht="30.95" customHeight="1">
      <c r="A177" s="567" t="s">
        <v>656</v>
      </c>
      <c r="B177" s="567"/>
      <c r="C177" s="567"/>
      <c r="D177" s="567"/>
      <c r="E177" s="567"/>
      <c r="F177" s="567"/>
      <c r="G177" s="567"/>
      <c r="H177" s="567"/>
      <c r="I177" s="567"/>
      <c r="J177" s="567"/>
    </row>
    <row r="178" spans="1:10" s="308" customFormat="1" ht="9.6" customHeight="1"/>
    <row r="179" spans="1:10" s="308" customFormat="1" ht="20.25" customHeight="1"/>
    <row r="180" spans="1:10" s="308" customFormat="1" ht="66.599999999999994" customHeight="1">
      <c r="A180" s="347" t="s">
        <v>316</v>
      </c>
      <c r="B180" s="347" t="s">
        <v>1</v>
      </c>
      <c r="C180" s="347" t="s">
        <v>273</v>
      </c>
      <c r="D180" s="347" t="s">
        <v>274</v>
      </c>
      <c r="E180" s="347" t="s">
        <v>275</v>
      </c>
      <c r="F180" s="347" t="s">
        <v>276</v>
      </c>
      <c r="G180" s="347" t="s">
        <v>277</v>
      </c>
      <c r="H180" s="347" t="s">
        <v>278</v>
      </c>
      <c r="I180" s="347" t="s">
        <v>347</v>
      </c>
      <c r="J180" s="347" t="s">
        <v>348</v>
      </c>
    </row>
    <row r="181" spans="1:10" s="308" customFormat="1" ht="30.4" customHeight="1">
      <c r="A181" s="310" t="s">
        <v>636</v>
      </c>
      <c r="B181" s="311">
        <v>60</v>
      </c>
      <c r="C181" s="311">
        <v>42</v>
      </c>
      <c r="D181" s="311">
        <v>68</v>
      </c>
      <c r="E181" s="348">
        <v>0.7</v>
      </c>
      <c r="F181" s="311">
        <v>42</v>
      </c>
      <c r="G181" s="348">
        <v>1</v>
      </c>
      <c r="H181" s="311">
        <v>53</v>
      </c>
      <c r="I181" s="311">
        <v>38</v>
      </c>
      <c r="J181" s="312">
        <v>0.63333333333333297</v>
      </c>
    </row>
    <row r="182" spans="1:10" s="308" customFormat="1" ht="30.4" customHeight="1">
      <c r="A182" s="310" t="s">
        <v>431</v>
      </c>
      <c r="B182" s="311">
        <v>60</v>
      </c>
      <c r="C182" s="311">
        <v>60</v>
      </c>
      <c r="D182" s="311">
        <v>133</v>
      </c>
      <c r="E182" s="348">
        <v>1</v>
      </c>
      <c r="F182" s="311">
        <v>51</v>
      </c>
      <c r="G182" s="348">
        <v>0.85</v>
      </c>
      <c r="H182" s="311">
        <v>60</v>
      </c>
      <c r="I182" s="311">
        <v>48</v>
      </c>
      <c r="J182" s="312">
        <v>0.8</v>
      </c>
    </row>
    <row r="183" spans="1:10" s="308" customFormat="1" ht="30.4" customHeight="1">
      <c r="A183" s="310" t="s">
        <v>432</v>
      </c>
      <c r="B183" s="311">
        <v>15</v>
      </c>
      <c r="C183" s="311">
        <v>30</v>
      </c>
      <c r="D183" s="311">
        <v>95</v>
      </c>
      <c r="E183" s="348">
        <v>2</v>
      </c>
      <c r="F183" s="311">
        <v>15</v>
      </c>
      <c r="G183" s="348">
        <v>0.5</v>
      </c>
      <c r="H183" s="311">
        <v>15</v>
      </c>
      <c r="I183" s="311">
        <v>14</v>
      </c>
      <c r="J183" s="312">
        <v>0.93333333333333302</v>
      </c>
    </row>
    <row r="184" spans="1:10" s="308" customFormat="1" ht="19.7" customHeight="1">
      <c r="A184" s="310" t="s">
        <v>433</v>
      </c>
      <c r="B184" s="311">
        <v>15</v>
      </c>
      <c r="C184" s="311">
        <v>11</v>
      </c>
      <c r="D184" s="311">
        <v>43</v>
      </c>
      <c r="E184" s="348">
        <v>0.73333333333333295</v>
      </c>
      <c r="F184" s="311">
        <v>10</v>
      </c>
      <c r="G184" s="348">
        <v>0.90909090909090895</v>
      </c>
      <c r="H184" s="311">
        <v>15</v>
      </c>
      <c r="I184" s="311">
        <v>9</v>
      </c>
      <c r="J184" s="312">
        <v>0.6</v>
      </c>
    </row>
    <row r="185" spans="1:10" s="308" customFormat="1" ht="26.65" customHeight="1">
      <c r="A185" s="346" t="s">
        <v>316</v>
      </c>
      <c r="B185" s="345">
        <v>150</v>
      </c>
      <c r="C185" s="345">
        <v>143</v>
      </c>
      <c r="D185" s="345">
        <v>339</v>
      </c>
      <c r="E185" s="357">
        <v>0.95333333333333303</v>
      </c>
      <c r="F185" s="345">
        <v>118</v>
      </c>
      <c r="G185" s="357">
        <v>0.82517482517482499</v>
      </c>
      <c r="H185" s="345">
        <v>143</v>
      </c>
      <c r="I185" s="345">
        <v>109</v>
      </c>
      <c r="J185" s="344">
        <v>0.72666666666666702</v>
      </c>
    </row>
    <row r="186" spans="1:10" s="308" customFormat="1" ht="30.4" customHeight="1"/>
    <row r="187" spans="1:10" s="308" customFormat="1" ht="4.3499999999999996" customHeight="1"/>
    <row r="188" spans="1:10" s="308" customFormat="1" ht="30.95" customHeight="1">
      <c r="A188" s="567" t="s">
        <v>655</v>
      </c>
      <c r="B188" s="567"/>
      <c r="C188" s="567"/>
      <c r="D188" s="567"/>
      <c r="E188" s="567"/>
      <c r="F188" s="567"/>
      <c r="G188" s="567"/>
      <c r="H188" s="567"/>
      <c r="I188" s="567"/>
      <c r="J188" s="567"/>
    </row>
    <row r="189" spans="1:10" s="308" customFormat="1" ht="9.6" customHeight="1"/>
    <row r="190" spans="1:10" s="308" customFormat="1" ht="20.25" customHeight="1"/>
    <row r="191" spans="1:10" s="308" customFormat="1" ht="66.599999999999994" customHeight="1">
      <c r="A191" s="347" t="s">
        <v>326</v>
      </c>
      <c r="B191" s="347" t="s">
        <v>1</v>
      </c>
      <c r="C191" s="347" t="s">
        <v>273</v>
      </c>
      <c r="D191" s="347" t="s">
        <v>274</v>
      </c>
      <c r="E191" s="347" t="s">
        <v>275</v>
      </c>
      <c r="F191" s="347" t="s">
        <v>276</v>
      </c>
      <c r="G191" s="347" t="s">
        <v>277</v>
      </c>
      <c r="H191" s="347" t="s">
        <v>278</v>
      </c>
      <c r="I191" s="347" t="s">
        <v>347</v>
      </c>
      <c r="J191" s="347" t="s">
        <v>348</v>
      </c>
    </row>
    <row r="192" spans="1:10" s="308" customFormat="1" ht="30.4" customHeight="1">
      <c r="A192" s="310" t="s">
        <v>626</v>
      </c>
      <c r="B192" s="311">
        <v>15</v>
      </c>
      <c r="C192" s="311">
        <v>14</v>
      </c>
      <c r="D192" s="311">
        <v>52</v>
      </c>
      <c r="E192" s="348">
        <v>0.93333333333333302</v>
      </c>
      <c r="F192" s="311">
        <v>14</v>
      </c>
      <c r="G192" s="348">
        <v>1</v>
      </c>
      <c r="H192" s="311">
        <v>14</v>
      </c>
      <c r="I192" s="311">
        <v>12</v>
      </c>
      <c r="J192" s="312">
        <v>0.8</v>
      </c>
    </row>
    <row r="193" spans="1:10" s="308" customFormat="1" ht="30.4" customHeight="1">
      <c r="A193" s="310" t="s">
        <v>627</v>
      </c>
      <c r="B193" s="311">
        <v>30</v>
      </c>
      <c r="C193" s="311">
        <v>30</v>
      </c>
      <c r="D193" s="311">
        <v>39</v>
      </c>
      <c r="E193" s="348">
        <v>1</v>
      </c>
      <c r="F193" s="311">
        <v>29</v>
      </c>
      <c r="G193" s="348">
        <v>0.96666666666666701</v>
      </c>
      <c r="H193" s="311">
        <v>30</v>
      </c>
      <c r="I193" s="311">
        <v>27</v>
      </c>
      <c r="J193" s="312">
        <v>0.9</v>
      </c>
    </row>
    <row r="194" spans="1:10" s="308" customFormat="1" ht="30.4" customHeight="1">
      <c r="A194" s="310" t="s">
        <v>628</v>
      </c>
      <c r="B194" s="311">
        <v>15</v>
      </c>
      <c r="C194" s="311">
        <v>11</v>
      </c>
      <c r="D194" s="311">
        <v>46</v>
      </c>
      <c r="E194" s="348">
        <v>0.73333333333333295</v>
      </c>
      <c r="F194" s="311">
        <v>11</v>
      </c>
      <c r="G194" s="348">
        <v>1</v>
      </c>
      <c r="H194" s="311">
        <v>12</v>
      </c>
      <c r="I194" s="311">
        <v>12</v>
      </c>
      <c r="J194" s="312">
        <v>0.8</v>
      </c>
    </row>
    <row r="195" spans="1:10" s="308" customFormat="1" ht="30.4" customHeight="1">
      <c r="A195" s="310" t="s">
        <v>398</v>
      </c>
      <c r="B195" s="311">
        <v>30</v>
      </c>
      <c r="C195" s="311">
        <v>34</v>
      </c>
      <c r="D195" s="311">
        <v>63</v>
      </c>
      <c r="E195" s="348">
        <v>1.13333333333333</v>
      </c>
      <c r="F195" s="311">
        <v>27</v>
      </c>
      <c r="G195" s="348">
        <v>0.79411764705882404</v>
      </c>
      <c r="H195" s="311">
        <v>30</v>
      </c>
      <c r="I195" s="311">
        <v>29</v>
      </c>
      <c r="J195" s="312">
        <v>0.96666666666666701</v>
      </c>
    </row>
    <row r="196" spans="1:10" s="308" customFormat="1" ht="26.65" customHeight="1">
      <c r="A196" s="346" t="s">
        <v>326</v>
      </c>
      <c r="B196" s="345">
        <v>90</v>
      </c>
      <c r="C196" s="345">
        <v>89</v>
      </c>
      <c r="D196" s="345">
        <v>200</v>
      </c>
      <c r="E196" s="357">
        <v>0.98888888888888904</v>
      </c>
      <c r="F196" s="345">
        <v>81</v>
      </c>
      <c r="G196" s="357">
        <v>0.91011235955056202</v>
      </c>
      <c r="H196" s="345">
        <v>86</v>
      </c>
      <c r="I196" s="345">
        <v>80</v>
      </c>
      <c r="J196" s="344">
        <v>0.88888888888888895</v>
      </c>
    </row>
    <row r="197" spans="1:10" s="308" customFormat="1" ht="30.4" customHeight="1"/>
    <row r="198" spans="1:10" s="308" customFormat="1" ht="66.599999999999994" customHeight="1">
      <c r="A198" s="347" t="s">
        <v>330</v>
      </c>
      <c r="B198" s="347" t="s">
        <v>1</v>
      </c>
      <c r="C198" s="347" t="s">
        <v>273</v>
      </c>
      <c r="D198" s="347" t="s">
        <v>274</v>
      </c>
      <c r="E198" s="347" t="s">
        <v>275</v>
      </c>
      <c r="F198" s="347" t="s">
        <v>276</v>
      </c>
      <c r="G198" s="347" t="s">
        <v>277</v>
      </c>
      <c r="H198" s="347" t="s">
        <v>278</v>
      </c>
      <c r="I198" s="347" t="s">
        <v>347</v>
      </c>
      <c r="J198" s="347" t="s">
        <v>348</v>
      </c>
    </row>
    <row r="199" spans="1:10" s="308" customFormat="1" ht="19.7" customHeight="1">
      <c r="A199" s="310" t="s">
        <v>382</v>
      </c>
      <c r="B199" s="311">
        <v>23</v>
      </c>
      <c r="C199" s="311">
        <v>24</v>
      </c>
      <c r="D199" s="311">
        <v>25</v>
      </c>
      <c r="E199" s="348">
        <v>1.0434782608695701</v>
      </c>
      <c r="F199" s="311">
        <v>23</v>
      </c>
      <c r="G199" s="348">
        <v>0.95833333333333304</v>
      </c>
      <c r="H199" s="311">
        <v>23</v>
      </c>
      <c r="I199" s="311">
        <v>23</v>
      </c>
      <c r="J199" s="312">
        <v>1</v>
      </c>
    </row>
    <row r="200" spans="1:10" s="308" customFormat="1" ht="30.4" customHeight="1">
      <c r="A200" s="310" t="s">
        <v>425</v>
      </c>
      <c r="B200" s="311">
        <v>15</v>
      </c>
      <c r="C200" s="311">
        <v>16</v>
      </c>
      <c r="D200" s="311">
        <v>39</v>
      </c>
      <c r="E200" s="348">
        <v>1.06666666666667</v>
      </c>
      <c r="F200" s="311">
        <v>12</v>
      </c>
      <c r="G200" s="348">
        <v>0.75</v>
      </c>
      <c r="H200" s="311">
        <v>15</v>
      </c>
      <c r="I200" s="311">
        <v>13</v>
      </c>
      <c r="J200" s="312">
        <v>0.86666666666666703</v>
      </c>
    </row>
    <row r="201" spans="1:10" s="308" customFormat="1" ht="19.7" customHeight="1">
      <c r="A201" s="310" t="s">
        <v>383</v>
      </c>
      <c r="B201" s="311">
        <v>16</v>
      </c>
      <c r="C201" s="311">
        <v>25</v>
      </c>
      <c r="D201" s="311">
        <v>42</v>
      </c>
      <c r="E201" s="348">
        <v>1.5625</v>
      </c>
      <c r="F201" s="311">
        <v>16</v>
      </c>
      <c r="G201" s="348">
        <v>0.64</v>
      </c>
      <c r="H201" s="311">
        <v>16</v>
      </c>
      <c r="I201" s="311">
        <v>15</v>
      </c>
      <c r="J201" s="312">
        <v>0.9375</v>
      </c>
    </row>
    <row r="202" spans="1:10" s="308" customFormat="1" ht="19.7" customHeight="1">
      <c r="A202" s="310" t="s">
        <v>384</v>
      </c>
      <c r="B202" s="311">
        <v>8</v>
      </c>
      <c r="C202" s="311">
        <v>8</v>
      </c>
      <c r="D202" s="311">
        <v>17</v>
      </c>
      <c r="E202" s="348">
        <v>1</v>
      </c>
      <c r="F202" s="311">
        <v>8</v>
      </c>
      <c r="G202" s="348">
        <v>1</v>
      </c>
      <c r="H202" s="311">
        <v>8</v>
      </c>
      <c r="I202" s="311">
        <v>8</v>
      </c>
      <c r="J202" s="312">
        <v>1</v>
      </c>
    </row>
    <row r="203" spans="1:10" s="308" customFormat="1" ht="30.4" customHeight="1">
      <c r="A203" s="310" t="s">
        <v>638</v>
      </c>
      <c r="B203" s="311">
        <v>9</v>
      </c>
      <c r="C203" s="311">
        <v>9</v>
      </c>
      <c r="D203" s="311">
        <v>16</v>
      </c>
      <c r="E203" s="348">
        <v>1</v>
      </c>
      <c r="F203" s="311">
        <v>9</v>
      </c>
      <c r="G203" s="348">
        <v>1</v>
      </c>
      <c r="H203" s="311">
        <v>9</v>
      </c>
      <c r="I203" s="311">
        <v>9</v>
      </c>
      <c r="J203" s="312">
        <v>1</v>
      </c>
    </row>
    <row r="204" spans="1:10" s="308" customFormat="1" ht="26.65" customHeight="1">
      <c r="A204" s="346" t="s">
        <v>330</v>
      </c>
      <c r="B204" s="345">
        <v>71</v>
      </c>
      <c r="C204" s="345">
        <v>82</v>
      </c>
      <c r="D204" s="345">
        <v>139</v>
      </c>
      <c r="E204" s="357">
        <v>1.1549295774647901</v>
      </c>
      <c r="F204" s="345">
        <v>68</v>
      </c>
      <c r="G204" s="357">
        <v>0.82926829268292701</v>
      </c>
      <c r="H204" s="345">
        <v>71</v>
      </c>
      <c r="I204" s="345">
        <v>68</v>
      </c>
      <c r="J204" s="344">
        <v>0.95774647887323905</v>
      </c>
    </row>
    <row r="205" spans="1:10" s="308" customFormat="1" ht="30.4" customHeight="1"/>
    <row r="206" spans="1:10" s="308" customFormat="1" ht="30.4" customHeight="1"/>
    <row r="207" spans="1:10" s="308" customFormat="1" ht="59.65" customHeight="1"/>
  </sheetData>
  <mergeCells count="18">
    <mergeCell ref="A188:J188"/>
    <mergeCell ref="A30:J30"/>
    <mergeCell ref="A23:J23"/>
    <mergeCell ref="A4:J4"/>
    <mergeCell ref="A46:J46"/>
    <mergeCell ref="A67:J67"/>
    <mergeCell ref="A7:J7"/>
    <mergeCell ref="A130:J130"/>
    <mergeCell ref="A140:J140"/>
    <mergeCell ref="A152:J152"/>
    <mergeCell ref="A177:J177"/>
    <mergeCell ref="A116:J116"/>
    <mergeCell ref="A1:J1"/>
    <mergeCell ref="A13:J13"/>
    <mergeCell ref="A78:J78"/>
    <mergeCell ref="A88:J88"/>
    <mergeCell ref="A107:J107"/>
    <mergeCell ref="A54:J54"/>
  </mergeCells>
  <printOptions horizontalCentered="1" verticalCentered="1"/>
  <pageMargins left="0.15748031496062992" right="0.15748031496062992" top="0.31496062992125984" bottom="0.31496062992125984" header="0.11811023622047245" footer="0.11811023622047245"/>
  <pageSetup paperSize="9" scale="69" orientation="landscape" r:id="rId1"/>
  <headerFooter alignWithMargins="0">
    <oddFooter>&amp;R&amp;P/&amp;N</oddFooter>
  </headerFooter>
  <rowBreaks count="5" manualBreakCount="5">
    <brk id="53" max="16383" man="1"/>
    <brk id="77" max="16383" man="1"/>
    <brk id="129" max="16383" man="1"/>
    <brk id="151" max="16383" man="1"/>
    <brk id="17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euil36"/>
  <dimension ref="A1:U35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20" width="8.7109375" customWidth="1"/>
    <col min="21" max="21" width="0.140625" customWidth="1"/>
    <col min="22" max="22" width="4.7109375" customWidth="1"/>
  </cols>
  <sheetData>
    <row r="1" spans="1:21" s="1" customFormat="1" ht="33.6" customHeight="1"/>
    <row r="2" spans="1:21" s="1" customFormat="1" ht="39.4" customHeight="1">
      <c r="A2" s="454" t="s">
        <v>463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</row>
    <row r="3" spans="1:21" s="1" customFormat="1" ht="16.5" customHeight="1"/>
    <row r="4" spans="1:21" s="1" customFormat="1" ht="26.65" customHeight="1">
      <c r="A4" s="37" t="s">
        <v>448</v>
      </c>
      <c r="B4" s="571" t="s">
        <v>1</v>
      </c>
      <c r="C4" s="572" t="s">
        <v>449</v>
      </c>
      <c r="D4" s="572"/>
      <c r="E4" s="573" t="s">
        <v>450</v>
      </c>
      <c r="F4" s="573"/>
      <c r="G4" s="574" t="s">
        <v>451</v>
      </c>
      <c r="H4" s="574"/>
      <c r="I4" s="575" t="s">
        <v>452</v>
      </c>
      <c r="J4" s="575"/>
      <c r="K4" s="576" t="s">
        <v>453</v>
      </c>
      <c r="L4" s="576"/>
      <c r="M4" s="577" t="s">
        <v>454</v>
      </c>
      <c r="N4" s="577"/>
      <c r="O4" s="578" t="s">
        <v>455</v>
      </c>
      <c r="P4" s="578"/>
      <c r="Q4" s="579" t="s">
        <v>456</v>
      </c>
      <c r="R4" s="579"/>
      <c r="S4" s="579" t="s">
        <v>457</v>
      </c>
      <c r="T4" s="579"/>
    </row>
    <row r="5" spans="1:21" s="1" customFormat="1" ht="34.700000000000003" customHeight="1">
      <c r="A5" s="38" t="s">
        <v>458</v>
      </c>
      <c r="B5" s="571"/>
      <c r="C5" s="39" t="s">
        <v>459</v>
      </c>
      <c r="D5" s="39" t="s">
        <v>460</v>
      </c>
      <c r="E5" s="40" t="s">
        <v>459</v>
      </c>
      <c r="F5" s="40" t="s">
        <v>460</v>
      </c>
      <c r="G5" s="41" t="s">
        <v>459</v>
      </c>
      <c r="H5" s="41" t="s">
        <v>460</v>
      </c>
      <c r="I5" s="42" t="s">
        <v>459</v>
      </c>
      <c r="J5" s="42" t="s">
        <v>460</v>
      </c>
      <c r="K5" s="29" t="s">
        <v>459</v>
      </c>
      <c r="L5" s="29" t="s">
        <v>460</v>
      </c>
      <c r="M5" s="43" t="s">
        <v>459</v>
      </c>
      <c r="N5" s="43" t="s">
        <v>460</v>
      </c>
      <c r="O5" s="44" t="s">
        <v>459</v>
      </c>
      <c r="P5" s="44" t="s">
        <v>460</v>
      </c>
      <c r="Q5" s="45" t="s">
        <v>459</v>
      </c>
      <c r="R5" s="45" t="s">
        <v>460</v>
      </c>
      <c r="S5" s="45" t="s">
        <v>459</v>
      </c>
      <c r="T5" s="45" t="s">
        <v>460</v>
      </c>
    </row>
    <row r="6" spans="1:21" s="1" customFormat="1" ht="19.7" customHeight="1">
      <c r="A6" s="46" t="s">
        <v>121</v>
      </c>
      <c r="B6" s="26">
        <v>15</v>
      </c>
      <c r="C6" s="47">
        <v>7</v>
      </c>
      <c r="D6" s="47">
        <v>7</v>
      </c>
      <c r="E6" s="47">
        <v>1</v>
      </c>
      <c r="F6" s="47">
        <v>1</v>
      </c>
      <c r="G6" s="47"/>
      <c r="H6" s="47"/>
      <c r="I6" s="47"/>
      <c r="J6" s="47"/>
      <c r="K6" s="47"/>
      <c r="L6" s="47"/>
      <c r="M6" s="47">
        <v>1</v>
      </c>
      <c r="N6" s="47">
        <v>1</v>
      </c>
      <c r="O6" s="47"/>
      <c r="P6" s="47"/>
      <c r="Q6" s="47"/>
      <c r="R6" s="47"/>
      <c r="S6" s="47"/>
      <c r="T6" s="47"/>
    </row>
    <row r="7" spans="1:21" s="1" customFormat="1" ht="19.7" customHeight="1">
      <c r="A7" s="46" t="s">
        <v>122</v>
      </c>
      <c r="B7" s="26">
        <v>12</v>
      </c>
      <c r="C7" s="13">
        <v>10</v>
      </c>
      <c r="D7" s="13">
        <v>10</v>
      </c>
      <c r="E7" s="13">
        <v>1</v>
      </c>
      <c r="F7" s="13">
        <v>1</v>
      </c>
      <c r="G7" s="13"/>
      <c r="H7" s="13"/>
      <c r="I7" s="13"/>
      <c r="J7" s="13"/>
      <c r="K7" s="13">
        <v>1</v>
      </c>
      <c r="L7" s="13"/>
      <c r="M7" s="13"/>
      <c r="N7" s="13"/>
      <c r="O7" s="13"/>
      <c r="P7" s="13"/>
      <c r="Q7" s="13"/>
      <c r="R7" s="13"/>
      <c r="S7" s="13"/>
      <c r="T7" s="13"/>
    </row>
    <row r="8" spans="1:21" s="1" customFormat="1" ht="19.7" customHeight="1">
      <c r="A8" s="46" t="s">
        <v>123</v>
      </c>
      <c r="B8" s="26">
        <v>24</v>
      </c>
      <c r="C8" s="47">
        <v>21</v>
      </c>
      <c r="D8" s="47">
        <v>21</v>
      </c>
      <c r="E8" s="47"/>
      <c r="F8" s="47"/>
      <c r="G8" s="47"/>
      <c r="H8" s="47"/>
      <c r="I8" s="47">
        <v>1</v>
      </c>
      <c r="J8" s="47"/>
      <c r="K8" s="47">
        <v>3</v>
      </c>
      <c r="L8" s="47">
        <v>1</v>
      </c>
      <c r="M8" s="47">
        <v>1</v>
      </c>
      <c r="N8" s="47"/>
      <c r="O8" s="47"/>
      <c r="P8" s="47"/>
      <c r="Q8" s="47"/>
      <c r="R8" s="47"/>
      <c r="S8" s="47"/>
      <c r="T8" s="47"/>
    </row>
    <row r="9" spans="1:21" s="1" customFormat="1" ht="19.7" customHeight="1">
      <c r="A9" s="46" t="s">
        <v>125</v>
      </c>
      <c r="B9" s="26">
        <v>79</v>
      </c>
      <c r="C9" s="13">
        <v>97</v>
      </c>
      <c r="D9" s="13">
        <v>57</v>
      </c>
      <c r="E9" s="13">
        <v>10</v>
      </c>
      <c r="F9" s="13">
        <v>9</v>
      </c>
      <c r="G9" s="13"/>
      <c r="H9" s="13"/>
      <c r="I9" s="13"/>
      <c r="J9" s="13"/>
      <c r="K9" s="13">
        <v>9</v>
      </c>
      <c r="L9" s="13">
        <v>1</v>
      </c>
      <c r="M9" s="13">
        <v>3</v>
      </c>
      <c r="N9" s="13"/>
      <c r="O9" s="13">
        <v>2</v>
      </c>
      <c r="P9" s="13"/>
      <c r="Q9" s="13"/>
      <c r="R9" s="13"/>
      <c r="S9" s="13"/>
      <c r="T9" s="13"/>
    </row>
    <row r="10" spans="1:21" s="1" customFormat="1" ht="19.7" customHeight="1">
      <c r="A10" s="46" t="s">
        <v>126</v>
      </c>
      <c r="B10" s="26">
        <v>32</v>
      </c>
      <c r="C10" s="47">
        <v>24</v>
      </c>
      <c r="D10" s="47">
        <v>22</v>
      </c>
      <c r="E10" s="47">
        <v>1</v>
      </c>
      <c r="F10" s="47">
        <v>1</v>
      </c>
      <c r="G10" s="47"/>
      <c r="H10" s="47"/>
      <c r="I10" s="47"/>
      <c r="J10" s="47"/>
      <c r="K10" s="47">
        <v>1</v>
      </c>
      <c r="L10" s="47"/>
      <c r="M10" s="47">
        <v>1</v>
      </c>
      <c r="N10" s="47"/>
      <c r="O10" s="47">
        <v>3</v>
      </c>
      <c r="P10" s="47"/>
      <c r="Q10" s="47"/>
      <c r="R10" s="47"/>
      <c r="S10" s="47"/>
      <c r="T10" s="47"/>
    </row>
    <row r="11" spans="1:21" s="1" customFormat="1" ht="19.7" customHeight="1">
      <c r="A11" s="46" t="s">
        <v>127</v>
      </c>
      <c r="B11" s="26">
        <v>24</v>
      </c>
      <c r="C11" s="13">
        <v>7</v>
      </c>
      <c r="D11" s="13">
        <v>7</v>
      </c>
      <c r="E11" s="13">
        <v>1</v>
      </c>
      <c r="F11" s="13">
        <v>1</v>
      </c>
      <c r="G11" s="13"/>
      <c r="H11" s="13"/>
      <c r="I11" s="13"/>
      <c r="J11" s="13"/>
      <c r="K11" s="13">
        <v>1</v>
      </c>
      <c r="L11" s="13">
        <v>1</v>
      </c>
      <c r="M11" s="13">
        <v>1</v>
      </c>
      <c r="N11" s="13">
        <v>1</v>
      </c>
      <c r="O11" s="13">
        <v>2</v>
      </c>
      <c r="P11" s="13">
        <v>2</v>
      </c>
      <c r="Q11" s="13"/>
      <c r="R11" s="13"/>
      <c r="S11" s="13"/>
      <c r="T11" s="13"/>
    </row>
    <row r="12" spans="1:21" s="1" customFormat="1" ht="19.7" customHeight="1">
      <c r="A12" s="46" t="s">
        <v>128</v>
      </c>
      <c r="B12" s="26">
        <v>12</v>
      </c>
      <c r="C12" s="47">
        <v>11</v>
      </c>
      <c r="D12" s="47">
        <v>7</v>
      </c>
      <c r="E12" s="47"/>
      <c r="F12" s="47"/>
      <c r="G12" s="47"/>
      <c r="H12" s="47"/>
      <c r="I12" s="47"/>
      <c r="J12" s="47"/>
      <c r="K12" s="47"/>
      <c r="L12" s="47"/>
      <c r="M12" s="47">
        <v>2</v>
      </c>
      <c r="N12" s="47"/>
      <c r="O12" s="47"/>
      <c r="P12" s="47"/>
      <c r="Q12" s="47"/>
      <c r="R12" s="47"/>
      <c r="S12" s="47"/>
      <c r="T12" s="47"/>
    </row>
    <row r="13" spans="1:21" s="1" customFormat="1" ht="19.7" customHeight="1">
      <c r="A13" s="46" t="s">
        <v>129</v>
      </c>
      <c r="B13" s="26">
        <v>15</v>
      </c>
      <c r="C13" s="13">
        <v>8</v>
      </c>
      <c r="D13" s="13">
        <v>8</v>
      </c>
      <c r="E13" s="13"/>
      <c r="F13" s="13"/>
      <c r="G13" s="13"/>
      <c r="H13" s="13"/>
      <c r="I13" s="13"/>
      <c r="J13" s="13"/>
      <c r="K13" s="13">
        <v>1</v>
      </c>
      <c r="L13" s="13">
        <v>1</v>
      </c>
      <c r="M13" s="13"/>
      <c r="N13" s="13"/>
      <c r="O13" s="13"/>
      <c r="P13" s="13"/>
      <c r="Q13" s="13"/>
      <c r="R13" s="13"/>
      <c r="S13" s="13"/>
      <c r="T13" s="13"/>
    </row>
    <row r="14" spans="1:21" s="1" customFormat="1" ht="19.7" customHeight="1">
      <c r="A14" s="46" t="s">
        <v>130</v>
      </c>
      <c r="B14" s="26">
        <v>12</v>
      </c>
      <c r="C14" s="47">
        <v>4</v>
      </c>
      <c r="D14" s="47">
        <v>4</v>
      </c>
      <c r="E14" s="47"/>
      <c r="F14" s="47"/>
      <c r="G14" s="47"/>
      <c r="H14" s="47"/>
      <c r="I14" s="47"/>
      <c r="J14" s="47"/>
      <c r="K14" s="47"/>
      <c r="L14" s="47"/>
      <c r="M14" s="47">
        <v>2</v>
      </c>
      <c r="N14" s="47">
        <v>2</v>
      </c>
      <c r="O14" s="47">
        <v>1</v>
      </c>
      <c r="P14" s="47">
        <v>1</v>
      </c>
      <c r="Q14" s="47"/>
      <c r="R14" s="47"/>
      <c r="S14" s="47"/>
      <c r="T14" s="47"/>
    </row>
    <row r="15" spans="1:21" s="1" customFormat="1" ht="19.7" customHeight="1">
      <c r="A15" s="46" t="s">
        <v>131</v>
      </c>
      <c r="B15" s="26">
        <v>24</v>
      </c>
      <c r="C15" s="13">
        <v>32</v>
      </c>
      <c r="D15" s="13">
        <v>19</v>
      </c>
      <c r="E15" s="13">
        <v>1</v>
      </c>
      <c r="F15" s="13">
        <v>1</v>
      </c>
      <c r="G15" s="13"/>
      <c r="H15" s="13"/>
      <c r="I15" s="13"/>
      <c r="J15" s="13"/>
      <c r="K15" s="13">
        <v>4</v>
      </c>
      <c r="L15" s="13"/>
      <c r="M15" s="13"/>
      <c r="N15" s="13"/>
      <c r="O15" s="13"/>
      <c r="P15" s="13"/>
      <c r="Q15" s="13"/>
      <c r="R15" s="13"/>
      <c r="S15" s="13"/>
      <c r="T15" s="13"/>
    </row>
    <row r="16" spans="1:21" s="1" customFormat="1" ht="19.7" customHeight="1">
      <c r="A16" s="46" t="s">
        <v>132</v>
      </c>
      <c r="B16" s="26">
        <v>62</v>
      </c>
      <c r="C16" s="47">
        <v>48</v>
      </c>
      <c r="D16" s="47">
        <v>41</v>
      </c>
      <c r="E16" s="47">
        <v>9</v>
      </c>
      <c r="F16" s="47">
        <v>7</v>
      </c>
      <c r="G16" s="47"/>
      <c r="H16" s="47"/>
      <c r="I16" s="47"/>
      <c r="J16" s="47"/>
      <c r="K16" s="47">
        <v>3</v>
      </c>
      <c r="L16" s="47"/>
      <c r="M16" s="47">
        <v>1</v>
      </c>
      <c r="N16" s="47"/>
      <c r="O16" s="47"/>
      <c r="P16" s="47"/>
      <c r="Q16" s="47"/>
      <c r="R16" s="47"/>
      <c r="S16" s="47"/>
      <c r="T16" s="47"/>
    </row>
    <row r="17" spans="1:20" s="1" customFormat="1" ht="19.7" customHeight="1">
      <c r="A17" s="46" t="s">
        <v>136</v>
      </c>
      <c r="B17" s="26">
        <v>69</v>
      </c>
      <c r="C17" s="13">
        <v>32</v>
      </c>
      <c r="D17" s="13">
        <v>32</v>
      </c>
      <c r="E17" s="13">
        <v>1</v>
      </c>
      <c r="F17" s="13">
        <v>1</v>
      </c>
      <c r="G17" s="13"/>
      <c r="H17" s="13"/>
      <c r="I17" s="13">
        <v>1</v>
      </c>
      <c r="J17" s="13">
        <v>1</v>
      </c>
      <c r="K17" s="13">
        <v>2</v>
      </c>
      <c r="L17" s="13">
        <v>2</v>
      </c>
      <c r="M17" s="13"/>
      <c r="N17" s="13"/>
      <c r="O17" s="13"/>
      <c r="P17" s="13"/>
      <c r="Q17" s="13"/>
      <c r="R17" s="13"/>
      <c r="S17" s="13"/>
      <c r="T17" s="13"/>
    </row>
    <row r="18" spans="1:20" s="1" customFormat="1" ht="19.7" customHeight="1">
      <c r="A18" s="46" t="s">
        <v>139</v>
      </c>
      <c r="B18" s="26">
        <v>158</v>
      </c>
      <c r="C18" s="47">
        <v>82</v>
      </c>
      <c r="D18" s="47">
        <v>74</v>
      </c>
      <c r="E18" s="47">
        <v>10</v>
      </c>
      <c r="F18" s="47">
        <v>10</v>
      </c>
      <c r="G18" s="47">
        <v>2</v>
      </c>
      <c r="H18" s="47">
        <v>2</v>
      </c>
      <c r="I18" s="47"/>
      <c r="J18" s="47"/>
      <c r="K18" s="47">
        <v>5</v>
      </c>
      <c r="L18" s="47">
        <v>2</v>
      </c>
      <c r="M18" s="47">
        <v>6</v>
      </c>
      <c r="N18" s="47">
        <v>5</v>
      </c>
      <c r="O18" s="47"/>
      <c r="P18" s="47"/>
      <c r="Q18" s="47"/>
      <c r="R18" s="47"/>
      <c r="S18" s="47"/>
      <c r="T18" s="47"/>
    </row>
    <row r="19" spans="1:20" s="1" customFormat="1" ht="19.7" customHeight="1">
      <c r="A19" s="46" t="s">
        <v>143</v>
      </c>
      <c r="B19" s="26">
        <v>60</v>
      </c>
      <c r="C19" s="13">
        <v>82</v>
      </c>
      <c r="D19" s="13">
        <v>42</v>
      </c>
      <c r="E19" s="13">
        <v>10</v>
      </c>
      <c r="F19" s="13">
        <v>9</v>
      </c>
      <c r="G19" s="13"/>
      <c r="H19" s="13"/>
      <c r="I19" s="13"/>
      <c r="J19" s="13"/>
      <c r="K19" s="13">
        <v>6</v>
      </c>
      <c r="L19" s="13"/>
      <c r="M19" s="13">
        <v>2</v>
      </c>
      <c r="N19" s="13"/>
      <c r="O19" s="13">
        <v>1</v>
      </c>
      <c r="P19" s="13"/>
      <c r="Q19" s="13"/>
      <c r="R19" s="13"/>
      <c r="S19" s="13"/>
      <c r="T19" s="13"/>
    </row>
    <row r="20" spans="1:20" s="1" customFormat="1" ht="19.7" customHeight="1">
      <c r="A20" s="46" t="s">
        <v>145</v>
      </c>
      <c r="B20" s="26">
        <v>117</v>
      </c>
      <c r="C20" s="47">
        <v>117</v>
      </c>
      <c r="D20" s="47">
        <v>92</v>
      </c>
      <c r="E20" s="47">
        <v>5</v>
      </c>
      <c r="F20" s="47">
        <v>5</v>
      </c>
      <c r="G20" s="47"/>
      <c r="H20" s="47"/>
      <c r="I20" s="47"/>
      <c r="J20" s="47"/>
      <c r="K20" s="47">
        <v>4</v>
      </c>
      <c r="L20" s="47">
        <v>1</v>
      </c>
      <c r="M20" s="47">
        <v>5</v>
      </c>
      <c r="N20" s="47"/>
      <c r="O20" s="47"/>
      <c r="P20" s="47"/>
      <c r="Q20" s="47"/>
      <c r="R20" s="47"/>
      <c r="S20" s="47"/>
      <c r="T20" s="47"/>
    </row>
    <row r="21" spans="1:20" s="1" customFormat="1" ht="19.7" customHeight="1">
      <c r="A21" s="46" t="s">
        <v>146</v>
      </c>
      <c r="B21" s="26">
        <v>12</v>
      </c>
      <c r="C21" s="13">
        <v>19</v>
      </c>
      <c r="D21" s="13">
        <v>9</v>
      </c>
      <c r="E21" s="13"/>
      <c r="F21" s="13"/>
      <c r="G21" s="13"/>
      <c r="H21" s="13"/>
      <c r="I21" s="13"/>
      <c r="J21" s="13"/>
      <c r="K21" s="13">
        <v>2</v>
      </c>
      <c r="L21" s="13">
        <v>1</v>
      </c>
      <c r="M21" s="13">
        <v>1</v>
      </c>
      <c r="N21" s="13">
        <v>1</v>
      </c>
      <c r="O21" s="13"/>
      <c r="P21" s="13"/>
      <c r="Q21" s="13"/>
      <c r="R21" s="13"/>
      <c r="S21" s="13"/>
      <c r="T21" s="13"/>
    </row>
    <row r="22" spans="1:20" s="1" customFormat="1" ht="19.7" customHeight="1">
      <c r="A22" s="46" t="s">
        <v>147</v>
      </c>
      <c r="B22" s="26">
        <v>92</v>
      </c>
      <c r="C22" s="47">
        <v>85</v>
      </c>
      <c r="D22" s="47">
        <v>72</v>
      </c>
      <c r="E22" s="47">
        <v>2</v>
      </c>
      <c r="F22" s="47">
        <v>2</v>
      </c>
      <c r="G22" s="47"/>
      <c r="H22" s="47"/>
      <c r="I22" s="47"/>
      <c r="J22" s="47"/>
      <c r="K22" s="47">
        <v>6</v>
      </c>
      <c r="L22" s="47"/>
      <c r="M22" s="47">
        <v>2</v>
      </c>
      <c r="N22" s="47">
        <v>1</v>
      </c>
      <c r="O22" s="47"/>
      <c r="P22" s="47"/>
      <c r="Q22" s="47"/>
      <c r="R22" s="47"/>
      <c r="S22" s="47"/>
      <c r="T22" s="47"/>
    </row>
    <row r="23" spans="1:20" s="1" customFormat="1" ht="19.7" customHeight="1">
      <c r="A23" s="46" t="s">
        <v>150</v>
      </c>
      <c r="B23" s="26">
        <v>12</v>
      </c>
      <c r="C23" s="13">
        <v>1</v>
      </c>
      <c r="D23" s="13">
        <v>1</v>
      </c>
      <c r="E23" s="13"/>
      <c r="F23" s="13"/>
      <c r="G23" s="13"/>
      <c r="H23" s="13"/>
      <c r="I23" s="13"/>
      <c r="J23" s="13"/>
      <c r="K23" s="13">
        <v>2</v>
      </c>
      <c r="L23" s="13">
        <v>2</v>
      </c>
      <c r="M23" s="13">
        <v>1</v>
      </c>
      <c r="N23" s="13">
        <v>1</v>
      </c>
      <c r="O23" s="13"/>
      <c r="P23" s="13"/>
      <c r="Q23" s="13"/>
      <c r="R23" s="13"/>
      <c r="S23" s="13"/>
      <c r="T23" s="13"/>
    </row>
    <row r="24" spans="1:20" s="1" customFormat="1" ht="19.7" customHeight="1">
      <c r="A24" s="46" t="s">
        <v>151</v>
      </c>
      <c r="B24" s="26">
        <v>230</v>
      </c>
      <c r="C24" s="47">
        <v>257</v>
      </c>
      <c r="D24" s="47">
        <v>170</v>
      </c>
      <c r="E24" s="47">
        <v>18</v>
      </c>
      <c r="F24" s="47">
        <v>13</v>
      </c>
      <c r="G24" s="47">
        <v>2</v>
      </c>
      <c r="H24" s="47"/>
      <c r="I24" s="47">
        <v>2</v>
      </c>
      <c r="J24" s="47">
        <v>1</v>
      </c>
      <c r="K24" s="47">
        <v>9</v>
      </c>
      <c r="L24" s="47">
        <v>1</v>
      </c>
      <c r="M24" s="47">
        <v>5</v>
      </c>
      <c r="N24" s="47"/>
      <c r="O24" s="47">
        <v>2</v>
      </c>
      <c r="P24" s="47">
        <v>1</v>
      </c>
      <c r="Q24" s="47">
        <v>1</v>
      </c>
      <c r="R24" s="47">
        <v>1</v>
      </c>
      <c r="S24" s="47"/>
      <c r="T24" s="47"/>
    </row>
    <row r="25" spans="1:20" s="1" customFormat="1" ht="19.7" customHeight="1">
      <c r="A25" s="46" t="s">
        <v>154</v>
      </c>
      <c r="B25" s="26">
        <v>2</v>
      </c>
      <c r="C25" s="13">
        <v>2</v>
      </c>
      <c r="D25" s="13">
        <v>2</v>
      </c>
      <c r="E25" s="13">
        <v>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s="1" customFormat="1" ht="19.7" customHeight="1">
      <c r="A26" s="46" t="s">
        <v>155</v>
      </c>
      <c r="B26" s="26">
        <v>142</v>
      </c>
      <c r="C26" s="47">
        <v>61</v>
      </c>
      <c r="D26" s="47">
        <v>59</v>
      </c>
      <c r="E26" s="47">
        <v>3</v>
      </c>
      <c r="F26" s="47">
        <v>3</v>
      </c>
      <c r="G26" s="47">
        <v>1</v>
      </c>
      <c r="H26" s="47">
        <v>1</v>
      </c>
      <c r="I26" s="47">
        <v>3</v>
      </c>
      <c r="J26" s="47">
        <v>3</v>
      </c>
      <c r="K26" s="47">
        <v>1</v>
      </c>
      <c r="L26" s="47">
        <v>1</v>
      </c>
      <c r="M26" s="47"/>
      <c r="N26" s="47"/>
      <c r="O26" s="47"/>
      <c r="P26" s="47"/>
      <c r="Q26" s="47"/>
      <c r="R26" s="47"/>
      <c r="S26" s="47"/>
      <c r="T26" s="47"/>
    </row>
    <row r="27" spans="1:20" s="1" customFormat="1" ht="19.7" customHeight="1">
      <c r="A27" s="46" t="s">
        <v>156</v>
      </c>
      <c r="B27" s="26">
        <v>8</v>
      </c>
      <c r="C27" s="13">
        <v>7</v>
      </c>
      <c r="D27" s="13">
        <v>6</v>
      </c>
      <c r="E27" s="13">
        <v>1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s="1" customFormat="1" ht="19.7" customHeight="1">
      <c r="A28" s="46" t="s">
        <v>157</v>
      </c>
      <c r="B28" s="26">
        <v>108</v>
      </c>
      <c r="C28" s="47">
        <v>49</v>
      </c>
      <c r="D28" s="47">
        <v>47</v>
      </c>
      <c r="E28" s="47">
        <v>5</v>
      </c>
      <c r="F28" s="47">
        <v>4</v>
      </c>
      <c r="G28" s="47"/>
      <c r="H28" s="47"/>
      <c r="I28" s="47">
        <v>1</v>
      </c>
      <c r="J28" s="47">
        <v>1</v>
      </c>
      <c r="K28" s="47">
        <v>4</v>
      </c>
      <c r="L28" s="47">
        <v>2</v>
      </c>
      <c r="M28" s="47">
        <v>2</v>
      </c>
      <c r="N28" s="47">
        <v>2</v>
      </c>
      <c r="O28" s="47"/>
      <c r="P28" s="47"/>
      <c r="Q28" s="47"/>
      <c r="R28" s="47"/>
      <c r="S28" s="47"/>
      <c r="T28" s="47"/>
    </row>
    <row r="29" spans="1:20" s="1" customFormat="1" ht="19.7" customHeight="1">
      <c r="A29" s="46" t="s">
        <v>158</v>
      </c>
      <c r="B29" s="26">
        <v>808</v>
      </c>
      <c r="C29" s="13">
        <v>742</v>
      </c>
      <c r="D29" s="13">
        <v>553</v>
      </c>
      <c r="E29" s="13">
        <v>42</v>
      </c>
      <c r="F29" s="13">
        <v>40</v>
      </c>
      <c r="G29" s="13">
        <v>5</v>
      </c>
      <c r="H29" s="13">
        <v>2</v>
      </c>
      <c r="I29" s="13">
        <v>5</v>
      </c>
      <c r="J29" s="13">
        <v>2</v>
      </c>
      <c r="K29" s="13">
        <v>25</v>
      </c>
      <c r="L29" s="13">
        <v>6</v>
      </c>
      <c r="M29" s="13">
        <v>21</v>
      </c>
      <c r="N29" s="13">
        <v>3</v>
      </c>
      <c r="O29" s="13">
        <v>5</v>
      </c>
      <c r="P29" s="13"/>
      <c r="Q29" s="13"/>
      <c r="R29" s="13"/>
      <c r="S29" s="13">
        <v>1</v>
      </c>
      <c r="T29" s="13"/>
    </row>
    <row r="30" spans="1:20" s="1" customFormat="1" ht="19.7" customHeight="1">
      <c r="A30" s="46" t="s">
        <v>159</v>
      </c>
      <c r="B30" s="26">
        <v>5</v>
      </c>
      <c r="C30" s="47">
        <v>6</v>
      </c>
      <c r="D30" s="47">
        <v>4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s="1" customFormat="1" ht="19.149999999999999" customHeight="1">
      <c r="A31" s="46" t="s">
        <v>160</v>
      </c>
      <c r="B31" s="26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" customFormat="1" ht="19.7" customHeight="1">
      <c r="A32" s="46" t="s">
        <v>161</v>
      </c>
      <c r="B32" s="26">
        <v>50</v>
      </c>
      <c r="C32" s="47">
        <v>30</v>
      </c>
      <c r="D32" s="47">
        <v>24</v>
      </c>
      <c r="E32" s="47">
        <v>1</v>
      </c>
      <c r="F32" s="47">
        <v>1</v>
      </c>
      <c r="G32" s="47"/>
      <c r="H32" s="47"/>
      <c r="I32" s="47">
        <v>2</v>
      </c>
      <c r="J32" s="47">
        <v>2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20" s="1" customFormat="1" ht="19.7" customHeight="1">
      <c r="A33" s="48" t="s">
        <v>461</v>
      </c>
      <c r="B33" s="49">
        <v>2185</v>
      </c>
      <c r="C33" s="50">
        <v>1841</v>
      </c>
      <c r="D33" s="50">
        <v>1390</v>
      </c>
      <c r="E33" s="51">
        <v>123</v>
      </c>
      <c r="F33" s="51">
        <v>109</v>
      </c>
      <c r="G33" s="52">
        <v>10</v>
      </c>
      <c r="H33" s="52">
        <v>5</v>
      </c>
      <c r="I33" s="53">
        <v>15</v>
      </c>
      <c r="J33" s="53">
        <v>10</v>
      </c>
      <c r="K33" s="22">
        <v>89</v>
      </c>
      <c r="L33" s="22">
        <v>22</v>
      </c>
      <c r="M33" s="54">
        <v>57</v>
      </c>
      <c r="N33" s="54">
        <v>17</v>
      </c>
      <c r="O33" s="55">
        <v>16</v>
      </c>
      <c r="P33" s="55">
        <v>4</v>
      </c>
      <c r="Q33" s="56">
        <v>1</v>
      </c>
      <c r="R33" s="56">
        <v>1</v>
      </c>
      <c r="S33" s="56">
        <v>1</v>
      </c>
      <c r="T33" s="56"/>
    </row>
    <row r="34" spans="1:20" s="1" customFormat="1" ht="19.7" customHeight="1">
      <c r="A34" s="57" t="s">
        <v>462</v>
      </c>
      <c r="B34" s="58"/>
      <c r="C34" s="59"/>
      <c r="D34" s="60">
        <v>0.75502444323737095</v>
      </c>
      <c r="E34" s="59"/>
      <c r="F34" s="60">
        <v>0.88617886178861804</v>
      </c>
      <c r="G34" s="59"/>
      <c r="H34" s="60">
        <v>0.5</v>
      </c>
      <c r="I34" s="59"/>
      <c r="J34" s="60">
        <v>0.66666666666666696</v>
      </c>
      <c r="K34" s="59"/>
      <c r="L34" s="60">
        <v>0.24719101123595499</v>
      </c>
      <c r="M34" s="59"/>
      <c r="N34" s="60">
        <v>0.29824561403508798</v>
      </c>
      <c r="O34" s="59"/>
      <c r="P34" s="60">
        <v>0.25</v>
      </c>
      <c r="Q34" s="59"/>
      <c r="R34" s="60">
        <v>1</v>
      </c>
      <c r="S34" s="59"/>
      <c r="T34" s="60"/>
    </row>
    <row r="35" spans="1:20" s="1" customFormat="1" ht="28.7" customHeight="1"/>
  </sheetData>
  <mergeCells count="11">
    <mergeCell ref="A2:U2"/>
    <mergeCell ref="B4:B5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euil37"/>
  <dimension ref="A1:Q23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2851562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54" t="s">
        <v>465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" s="1" customFormat="1" ht="16.5" customHeight="1"/>
    <row r="4" spans="1:17" s="1" customFormat="1" ht="26.65" customHeight="1">
      <c r="A4" s="61" t="s">
        <v>448</v>
      </c>
      <c r="B4" s="580" t="s">
        <v>1</v>
      </c>
      <c r="C4" s="572" t="s">
        <v>449</v>
      </c>
      <c r="D4" s="572"/>
      <c r="E4" s="573" t="s">
        <v>450</v>
      </c>
      <c r="F4" s="573"/>
      <c r="G4" s="574" t="s">
        <v>451</v>
      </c>
      <c r="H4" s="574"/>
      <c r="I4" s="575" t="s">
        <v>452</v>
      </c>
      <c r="J4" s="575"/>
      <c r="K4" s="576" t="s">
        <v>453</v>
      </c>
      <c r="L4" s="576"/>
      <c r="M4" s="577" t="s">
        <v>454</v>
      </c>
      <c r="N4" s="577"/>
      <c r="O4" s="578" t="s">
        <v>455</v>
      </c>
      <c r="P4" s="578"/>
    </row>
    <row r="5" spans="1:17" s="1" customFormat="1" ht="34.700000000000003" customHeight="1">
      <c r="A5" s="62" t="s">
        <v>458</v>
      </c>
      <c r="B5" s="580"/>
      <c r="C5" s="39" t="s">
        <v>459</v>
      </c>
      <c r="D5" s="39" t="s">
        <v>460</v>
      </c>
      <c r="E5" s="40" t="s">
        <v>459</v>
      </c>
      <c r="F5" s="40" t="s">
        <v>460</v>
      </c>
      <c r="G5" s="41" t="s">
        <v>459</v>
      </c>
      <c r="H5" s="41" t="s">
        <v>460</v>
      </c>
      <c r="I5" s="42" t="s">
        <v>459</v>
      </c>
      <c r="J5" s="42" t="s">
        <v>460</v>
      </c>
      <c r="K5" s="29" t="s">
        <v>459</v>
      </c>
      <c r="L5" s="29" t="s">
        <v>460</v>
      </c>
      <c r="M5" s="43" t="s">
        <v>459</v>
      </c>
      <c r="N5" s="43" t="s">
        <v>460</v>
      </c>
      <c r="O5" s="44" t="s">
        <v>459</v>
      </c>
      <c r="P5" s="44" t="s">
        <v>460</v>
      </c>
    </row>
    <row r="6" spans="1:17" s="1" customFormat="1" ht="19.7" customHeight="1">
      <c r="A6" s="63" t="s">
        <v>163</v>
      </c>
      <c r="B6" s="26">
        <v>1</v>
      </c>
      <c r="C6" s="47">
        <v>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7" s="1" customFormat="1" ht="19.7" customHeight="1">
      <c r="A7" s="63" t="s">
        <v>164</v>
      </c>
      <c r="B7" s="26">
        <v>87</v>
      </c>
      <c r="C7" s="13">
        <v>62</v>
      </c>
      <c r="D7" s="13">
        <v>52</v>
      </c>
      <c r="E7" s="13">
        <v>3</v>
      </c>
      <c r="F7" s="13">
        <v>3</v>
      </c>
      <c r="G7" s="13"/>
      <c r="H7" s="13"/>
      <c r="I7" s="13"/>
      <c r="J7" s="13"/>
      <c r="K7" s="13">
        <v>5</v>
      </c>
      <c r="L7" s="13">
        <v>1</v>
      </c>
      <c r="M7" s="13">
        <v>4</v>
      </c>
      <c r="N7" s="13">
        <v>1</v>
      </c>
      <c r="O7" s="13">
        <v>2</v>
      </c>
      <c r="P7" s="13"/>
    </row>
    <row r="8" spans="1:17" s="1" customFormat="1" ht="19.7" customHeight="1">
      <c r="A8" s="63" t="s">
        <v>165</v>
      </c>
      <c r="B8" s="26">
        <v>60</v>
      </c>
      <c r="C8" s="47">
        <v>43</v>
      </c>
      <c r="D8" s="47">
        <v>34</v>
      </c>
      <c r="E8" s="47">
        <v>1</v>
      </c>
      <c r="F8" s="47"/>
      <c r="G8" s="47">
        <v>1</v>
      </c>
      <c r="H8" s="47">
        <v>1</v>
      </c>
      <c r="I8" s="47"/>
      <c r="J8" s="47"/>
      <c r="K8" s="47">
        <v>1</v>
      </c>
      <c r="L8" s="47"/>
      <c r="M8" s="47">
        <v>1</v>
      </c>
      <c r="N8" s="47"/>
      <c r="O8" s="47">
        <v>1</v>
      </c>
      <c r="P8" s="47"/>
    </row>
    <row r="9" spans="1:17" s="1" customFormat="1" ht="19.7" customHeight="1">
      <c r="A9" s="63" t="s">
        <v>167</v>
      </c>
      <c r="B9" s="26">
        <v>211</v>
      </c>
      <c r="C9" s="13">
        <v>241</v>
      </c>
      <c r="D9" s="13">
        <v>163</v>
      </c>
      <c r="E9" s="13">
        <v>17</v>
      </c>
      <c r="F9" s="13">
        <v>14</v>
      </c>
      <c r="G9" s="13">
        <v>4</v>
      </c>
      <c r="H9" s="13">
        <v>1</v>
      </c>
      <c r="I9" s="13">
        <v>2</v>
      </c>
      <c r="J9" s="13">
        <v>1</v>
      </c>
      <c r="K9" s="13">
        <v>13</v>
      </c>
      <c r="L9" s="13"/>
      <c r="M9" s="13">
        <v>10</v>
      </c>
      <c r="N9" s="13"/>
      <c r="O9" s="13">
        <v>4</v>
      </c>
      <c r="P9" s="13">
        <v>1</v>
      </c>
    </row>
    <row r="10" spans="1:17" s="1" customFormat="1" ht="19.7" customHeight="1">
      <c r="A10" s="63" t="s">
        <v>169</v>
      </c>
      <c r="B10" s="26">
        <v>45</v>
      </c>
      <c r="C10" s="47">
        <v>77</v>
      </c>
      <c r="D10" s="47">
        <v>29</v>
      </c>
      <c r="E10" s="47">
        <v>7</v>
      </c>
      <c r="F10" s="47">
        <v>7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/>
      <c r="M10" s="47"/>
      <c r="N10" s="47"/>
      <c r="O10" s="47"/>
      <c r="P10" s="47"/>
    </row>
    <row r="11" spans="1:17" s="1" customFormat="1" ht="19.7" customHeight="1">
      <c r="A11" s="63" t="s">
        <v>170</v>
      </c>
      <c r="B11" s="26">
        <v>12</v>
      </c>
      <c r="C11" s="13">
        <v>34</v>
      </c>
      <c r="D11" s="13">
        <v>7</v>
      </c>
      <c r="E11" s="13">
        <v>3</v>
      </c>
      <c r="F11" s="13">
        <v>2</v>
      </c>
      <c r="G11" s="13">
        <v>2</v>
      </c>
      <c r="H11" s="13"/>
      <c r="I11" s="13">
        <v>2</v>
      </c>
      <c r="J11" s="13">
        <v>1</v>
      </c>
      <c r="K11" s="13">
        <v>7</v>
      </c>
      <c r="L11" s="13"/>
      <c r="M11" s="13">
        <v>5</v>
      </c>
      <c r="N11" s="13">
        <v>1</v>
      </c>
      <c r="O11" s="13">
        <v>2</v>
      </c>
      <c r="P11" s="13"/>
    </row>
    <row r="12" spans="1:17" s="1" customFormat="1" ht="19.7" customHeight="1">
      <c r="A12" s="63" t="s">
        <v>171</v>
      </c>
      <c r="B12" s="26">
        <v>23</v>
      </c>
      <c r="C12" s="47">
        <v>17</v>
      </c>
      <c r="D12" s="47">
        <v>14</v>
      </c>
      <c r="E12" s="47">
        <v>2</v>
      </c>
      <c r="F12" s="47">
        <v>1</v>
      </c>
      <c r="G12" s="47">
        <v>1</v>
      </c>
      <c r="H12" s="47">
        <v>1</v>
      </c>
      <c r="I12" s="47"/>
      <c r="J12" s="47"/>
      <c r="K12" s="47">
        <v>2</v>
      </c>
      <c r="L12" s="47">
        <v>1</v>
      </c>
      <c r="M12" s="47">
        <v>4</v>
      </c>
      <c r="N12" s="47">
        <v>4</v>
      </c>
      <c r="O12" s="47"/>
      <c r="P12" s="47"/>
    </row>
    <row r="13" spans="1:17" s="1" customFormat="1" ht="19.7" customHeight="1">
      <c r="A13" s="63" t="s">
        <v>172</v>
      </c>
      <c r="B13" s="26">
        <v>42</v>
      </c>
      <c r="C13" s="13">
        <v>3</v>
      </c>
      <c r="D13" s="13">
        <v>3</v>
      </c>
      <c r="E13" s="13">
        <v>1</v>
      </c>
      <c r="F13" s="13">
        <v>1</v>
      </c>
      <c r="G13" s="13"/>
      <c r="H13" s="13"/>
      <c r="I13" s="13"/>
      <c r="J13" s="13"/>
      <c r="K13" s="13"/>
      <c r="L13" s="13"/>
      <c r="M13" s="13"/>
      <c r="N13" s="13"/>
      <c r="O13" s="13">
        <v>2</v>
      </c>
      <c r="P13" s="13">
        <v>1</v>
      </c>
    </row>
    <row r="14" spans="1:17" s="1" customFormat="1" ht="19.7" customHeight="1">
      <c r="A14" s="63" t="s">
        <v>173</v>
      </c>
      <c r="B14" s="26">
        <v>91</v>
      </c>
      <c r="C14" s="47">
        <v>249</v>
      </c>
      <c r="D14" s="47">
        <v>77</v>
      </c>
      <c r="E14" s="47">
        <v>11</v>
      </c>
      <c r="F14" s="47">
        <v>9</v>
      </c>
      <c r="G14" s="47">
        <v>1</v>
      </c>
      <c r="H14" s="47"/>
      <c r="I14" s="47"/>
      <c r="J14" s="47"/>
      <c r="K14" s="47">
        <v>9</v>
      </c>
      <c r="L14" s="47"/>
      <c r="M14" s="47">
        <v>6</v>
      </c>
      <c r="N14" s="47"/>
      <c r="O14" s="47"/>
      <c r="P14" s="47"/>
    </row>
    <row r="15" spans="1:17" s="1" customFormat="1" ht="19.7" customHeight="1">
      <c r="A15" s="63" t="s">
        <v>174</v>
      </c>
      <c r="B15" s="26">
        <v>504</v>
      </c>
      <c r="C15" s="13">
        <v>385</v>
      </c>
      <c r="D15" s="13">
        <v>310</v>
      </c>
      <c r="E15" s="13">
        <v>8</v>
      </c>
      <c r="F15" s="13">
        <v>7</v>
      </c>
      <c r="G15" s="13">
        <v>5</v>
      </c>
      <c r="H15" s="13">
        <v>3</v>
      </c>
      <c r="I15" s="13">
        <v>3</v>
      </c>
      <c r="J15" s="13">
        <v>1</v>
      </c>
      <c r="K15" s="13">
        <v>17</v>
      </c>
      <c r="L15" s="13">
        <v>5</v>
      </c>
      <c r="M15" s="13">
        <v>20</v>
      </c>
      <c r="N15" s="13">
        <v>9</v>
      </c>
      <c r="O15" s="13">
        <v>4</v>
      </c>
      <c r="P15" s="13">
        <v>2</v>
      </c>
    </row>
    <row r="16" spans="1:17" s="1" customFormat="1" ht="19.7" customHeight="1">
      <c r="A16" s="63" t="s">
        <v>177</v>
      </c>
      <c r="B16" s="26">
        <v>511</v>
      </c>
      <c r="C16" s="47">
        <v>303</v>
      </c>
      <c r="D16" s="47">
        <v>265</v>
      </c>
      <c r="E16" s="47">
        <v>21</v>
      </c>
      <c r="F16" s="47">
        <v>18</v>
      </c>
      <c r="G16" s="47">
        <v>1</v>
      </c>
      <c r="H16" s="47"/>
      <c r="I16" s="47"/>
      <c r="J16" s="47"/>
      <c r="K16" s="47">
        <v>7</v>
      </c>
      <c r="L16" s="47">
        <v>4</v>
      </c>
      <c r="M16" s="47">
        <v>5</v>
      </c>
      <c r="N16" s="47">
        <v>2</v>
      </c>
      <c r="O16" s="47">
        <v>3</v>
      </c>
      <c r="P16" s="47">
        <v>2</v>
      </c>
    </row>
    <row r="17" spans="1:16" s="1" customFormat="1" ht="19.7" customHeight="1">
      <c r="A17" s="63" t="s">
        <v>178</v>
      </c>
      <c r="B17" s="26">
        <v>64</v>
      </c>
      <c r="C17" s="13">
        <v>96</v>
      </c>
      <c r="D17" s="13">
        <v>42</v>
      </c>
      <c r="E17" s="13">
        <v>9</v>
      </c>
      <c r="F17" s="13">
        <v>2</v>
      </c>
      <c r="G17" s="13">
        <v>1</v>
      </c>
      <c r="H17" s="13"/>
      <c r="I17" s="13">
        <v>2</v>
      </c>
      <c r="J17" s="13">
        <v>1</v>
      </c>
      <c r="K17" s="13">
        <v>11</v>
      </c>
      <c r="L17" s="13">
        <v>8</v>
      </c>
      <c r="M17" s="13">
        <v>4</v>
      </c>
      <c r="N17" s="13">
        <v>3</v>
      </c>
      <c r="O17" s="13">
        <v>2</v>
      </c>
      <c r="P17" s="13">
        <v>1</v>
      </c>
    </row>
    <row r="18" spans="1:16" s="1" customFormat="1" ht="19.7" customHeight="1">
      <c r="A18" s="63" t="s">
        <v>179</v>
      </c>
      <c r="B18" s="26">
        <v>1083</v>
      </c>
      <c r="C18" s="47">
        <v>1100</v>
      </c>
      <c r="D18" s="47">
        <v>811</v>
      </c>
      <c r="E18" s="47">
        <v>52</v>
      </c>
      <c r="F18" s="47">
        <v>43</v>
      </c>
      <c r="G18" s="47">
        <v>6</v>
      </c>
      <c r="H18" s="47">
        <v>1</v>
      </c>
      <c r="I18" s="47">
        <v>6</v>
      </c>
      <c r="J18" s="47">
        <v>5</v>
      </c>
      <c r="K18" s="47">
        <v>40</v>
      </c>
      <c r="L18" s="47">
        <v>1</v>
      </c>
      <c r="M18" s="47">
        <v>39</v>
      </c>
      <c r="N18" s="47">
        <v>7</v>
      </c>
      <c r="O18" s="47">
        <v>2</v>
      </c>
      <c r="P18" s="47"/>
    </row>
    <row r="19" spans="1:16" s="1" customFormat="1" ht="19.7" customHeight="1">
      <c r="A19" s="63" t="s">
        <v>180</v>
      </c>
      <c r="B19" s="26">
        <v>6</v>
      </c>
      <c r="C19" s="13">
        <v>5</v>
      </c>
      <c r="D19" s="13">
        <v>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s="1" customFormat="1" ht="19.7" customHeight="1">
      <c r="A20" s="63" t="s">
        <v>181</v>
      </c>
      <c r="B20" s="26">
        <v>15</v>
      </c>
      <c r="C20" s="47">
        <v>14</v>
      </c>
      <c r="D20" s="47">
        <v>14</v>
      </c>
      <c r="E20" s="47"/>
      <c r="F20" s="47"/>
      <c r="G20" s="47"/>
      <c r="H20" s="47"/>
      <c r="I20" s="47">
        <v>1</v>
      </c>
      <c r="J20" s="47"/>
      <c r="K20" s="47"/>
      <c r="L20" s="47"/>
      <c r="M20" s="47"/>
      <c r="N20" s="47"/>
      <c r="O20" s="47"/>
      <c r="P20" s="47"/>
    </row>
    <row r="21" spans="1:16" s="1" customFormat="1" ht="19.7" customHeight="1">
      <c r="A21" s="64" t="s">
        <v>464</v>
      </c>
      <c r="B21" s="49">
        <v>2755</v>
      </c>
      <c r="C21" s="50">
        <v>2630</v>
      </c>
      <c r="D21" s="50">
        <v>1826</v>
      </c>
      <c r="E21" s="51">
        <v>135</v>
      </c>
      <c r="F21" s="51">
        <v>107</v>
      </c>
      <c r="G21" s="52">
        <v>23</v>
      </c>
      <c r="H21" s="52">
        <v>8</v>
      </c>
      <c r="I21" s="53">
        <v>17</v>
      </c>
      <c r="J21" s="53">
        <v>10</v>
      </c>
      <c r="K21" s="22">
        <v>113</v>
      </c>
      <c r="L21" s="22">
        <v>20</v>
      </c>
      <c r="M21" s="54">
        <v>98</v>
      </c>
      <c r="N21" s="54">
        <v>27</v>
      </c>
      <c r="O21" s="55">
        <v>22</v>
      </c>
      <c r="P21" s="55">
        <v>7</v>
      </c>
    </row>
    <row r="22" spans="1:16" s="1" customFormat="1" ht="19.7" customHeight="1">
      <c r="A22" s="57" t="s">
        <v>462</v>
      </c>
      <c r="B22" s="65"/>
      <c r="C22" s="59"/>
      <c r="D22" s="60">
        <v>0.69429657794676802</v>
      </c>
      <c r="E22" s="59"/>
      <c r="F22" s="60">
        <v>0.79259259259259296</v>
      </c>
      <c r="G22" s="59"/>
      <c r="H22" s="60">
        <v>0.34782608695652201</v>
      </c>
      <c r="I22" s="59"/>
      <c r="J22" s="60">
        <v>0.58823529411764697</v>
      </c>
      <c r="K22" s="59"/>
      <c r="L22" s="60">
        <v>0.17699115044247801</v>
      </c>
      <c r="M22" s="59"/>
      <c r="N22" s="60">
        <v>0.27551020408163301</v>
      </c>
      <c r="O22" s="59"/>
      <c r="P22" s="60">
        <v>0.31818181818181801</v>
      </c>
    </row>
    <row r="23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euil38"/>
  <dimension ref="A1:Q38"/>
  <sheetViews>
    <sheetView zoomScale="55" zoomScaleNormal="55" workbookViewId="0">
      <selection activeCell="AN17" sqref="AN17"/>
    </sheetView>
  </sheetViews>
  <sheetFormatPr baseColWidth="10" defaultRowHeight="12.75"/>
  <cols>
    <col min="1" max="1" width="45.7109375" customWidth="1"/>
    <col min="2" max="2" width="13.8554687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54" t="s">
        <v>469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" s="1" customFormat="1" ht="16.5" customHeight="1"/>
    <row r="4" spans="1:17" s="1" customFormat="1" ht="26.65" customHeight="1">
      <c r="A4" s="61" t="s">
        <v>448</v>
      </c>
      <c r="B4" s="580" t="s">
        <v>1</v>
      </c>
      <c r="C4" s="572" t="s">
        <v>449</v>
      </c>
      <c r="D4" s="572"/>
      <c r="E4" s="573" t="s">
        <v>450</v>
      </c>
      <c r="F4" s="573"/>
      <c r="G4" s="574" t="s">
        <v>451</v>
      </c>
      <c r="H4" s="574"/>
      <c r="I4" s="575" t="s">
        <v>452</v>
      </c>
      <c r="J4" s="575"/>
      <c r="K4" s="576" t="s">
        <v>453</v>
      </c>
      <c r="L4" s="576"/>
      <c r="M4" s="577" t="s">
        <v>454</v>
      </c>
      <c r="N4" s="577"/>
      <c r="O4" s="578" t="s">
        <v>455</v>
      </c>
      <c r="P4" s="578"/>
    </row>
    <row r="5" spans="1:17" s="1" customFormat="1" ht="34.700000000000003" customHeight="1">
      <c r="A5" s="121" t="s">
        <v>598</v>
      </c>
      <c r="B5" s="580"/>
      <c r="C5" s="39" t="s">
        <v>459</v>
      </c>
      <c r="D5" s="39" t="s">
        <v>460</v>
      </c>
      <c r="E5" s="40" t="s">
        <v>459</v>
      </c>
      <c r="F5" s="40" t="s">
        <v>460</v>
      </c>
      <c r="G5" s="41" t="s">
        <v>459</v>
      </c>
      <c r="H5" s="41" t="s">
        <v>460</v>
      </c>
      <c r="I5" s="42" t="s">
        <v>459</v>
      </c>
      <c r="J5" s="42" t="s">
        <v>460</v>
      </c>
      <c r="K5" s="29" t="s">
        <v>459</v>
      </c>
      <c r="L5" s="29" t="s">
        <v>460</v>
      </c>
      <c r="M5" s="43" t="s">
        <v>459</v>
      </c>
      <c r="N5" s="43" t="s">
        <v>460</v>
      </c>
      <c r="O5" s="44" t="s">
        <v>459</v>
      </c>
      <c r="P5" s="44" t="s">
        <v>460</v>
      </c>
    </row>
    <row r="6" spans="1:17" s="1" customFormat="1" ht="19.7" customHeight="1">
      <c r="A6" s="63" t="s">
        <v>184</v>
      </c>
      <c r="B6" s="26">
        <v>22</v>
      </c>
      <c r="C6" s="47">
        <v>34</v>
      </c>
      <c r="D6" s="47">
        <v>8</v>
      </c>
      <c r="E6" s="47">
        <v>14</v>
      </c>
      <c r="F6" s="47">
        <v>10</v>
      </c>
      <c r="G6" s="47">
        <v>2</v>
      </c>
      <c r="H6" s="47"/>
      <c r="I6" s="47">
        <v>2</v>
      </c>
      <c r="J6" s="47"/>
      <c r="K6" s="47">
        <v>2</v>
      </c>
      <c r="L6" s="47"/>
      <c r="M6" s="47">
        <v>6</v>
      </c>
      <c r="N6" s="47"/>
      <c r="O6" s="47">
        <v>2</v>
      </c>
      <c r="P6" s="47"/>
    </row>
    <row r="7" spans="1:17" s="1" customFormat="1" ht="19.7" customHeight="1">
      <c r="A7" s="63" t="s">
        <v>185</v>
      </c>
      <c r="B7" s="26">
        <v>16</v>
      </c>
      <c r="C7" s="13">
        <v>8</v>
      </c>
      <c r="D7" s="13">
        <v>6</v>
      </c>
      <c r="E7" s="13">
        <v>2</v>
      </c>
      <c r="F7" s="13">
        <v>2</v>
      </c>
      <c r="G7" s="13"/>
      <c r="H7" s="13"/>
      <c r="I7" s="13"/>
      <c r="J7" s="13"/>
      <c r="K7" s="13"/>
      <c r="L7" s="13"/>
      <c r="M7" s="13">
        <v>1</v>
      </c>
      <c r="N7" s="13"/>
      <c r="O7" s="13">
        <v>1</v>
      </c>
      <c r="P7" s="13"/>
    </row>
    <row r="8" spans="1:17" s="1" customFormat="1" ht="19.7" customHeight="1">
      <c r="A8" s="63" t="s">
        <v>186</v>
      </c>
      <c r="B8" s="26">
        <v>24</v>
      </c>
      <c r="C8" s="47">
        <v>20</v>
      </c>
      <c r="D8" s="47">
        <v>16</v>
      </c>
      <c r="E8" s="47">
        <v>2</v>
      </c>
      <c r="F8" s="47">
        <v>2</v>
      </c>
      <c r="G8" s="47"/>
      <c r="H8" s="47"/>
      <c r="I8" s="47"/>
      <c r="J8" s="47"/>
      <c r="K8" s="47">
        <v>3</v>
      </c>
      <c r="L8" s="47">
        <v>3</v>
      </c>
      <c r="M8" s="47">
        <v>3</v>
      </c>
      <c r="N8" s="47">
        <v>1</v>
      </c>
      <c r="O8" s="47">
        <v>1</v>
      </c>
      <c r="P8" s="47"/>
    </row>
    <row r="9" spans="1:17" s="1" customFormat="1" ht="19.7" customHeight="1">
      <c r="A9" s="63" t="s">
        <v>187</v>
      </c>
      <c r="B9" s="26">
        <v>6</v>
      </c>
      <c r="C9" s="13">
        <v>2</v>
      </c>
      <c r="D9" s="13">
        <v>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1" customFormat="1" ht="19.7" customHeight="1">
      <c r="A10" s="63" t="s">
        <v>188</v>
      </c>
      <c r="B10" s="26">
        <v>10</v>
      </c>
      <c r="C10" s="47">
        <v>5</v>
      </c>
      <c r="D10" s="47">
        <v>1</v>
      </c>
      <c r="E10" s="47"/>
      <c r="F10" s="47"/>
      <c r="G10" s="47"/>
      <c r="H10" s="47"/>
      <c r="I10" s="47"/>
      <c r="J10" s="47"/>
      <c r="K10" s="47">
        <v>1</v>
      </c>
      <c r="L10" s="47"/>
      <c r="M10" s="47"/>
      <c r="N10" s="47"/>
      <c r="O10" s="47">
        <v>1</v>
      </c>
      <c r="P10" s="47"/>
    </row>
    <row r="11" spans="1:17" s="1" customFormat="1" ht="19.7" customHeight="1">
      <c r="A11" s="63" t="s">
        <v>189</v>
      </c>
      <c r="B11" s="26">
        <v>20</v>
      </c>
      <c r="C11" s="13">
        <v>24</v>
      </c>
      <c r="D11" s="13">
        <v>16</v>
      </c>
      <c r="E11" s="13">
        <v>4</v>
      </c>
      <c r="F11" s="13">
        <v>4</v>
      </c>
      <c r="G11" s="13">
        <v>2</v>
      </c>
      <c r="H11" s="13"/>
      <c r="I11" s="13"/>
      <c r="J11" s="13"/>
      <c r="K11" s="13">
        <v>1</v>
      </c>
      <c r="L11" s="13">
        <v>1</v>
      </c>
      <c r="M11" s="13">
        <v>2</v>
      </c>
      <c r="N11" s="13">
        <v>2</v>
      </c>
      <c r="O11" s="13"/>
      <c r="P11" s="13"/>
    </row>
    <row r="12" spans="1:17" s="1" customFormat="1" ht="19.7" customHeight="1">
      <c r="A12" s="63" t="s">
        <v>190</v>
      </c>
      <c r="B12" s="26">
        <v>71</v>
      </c>
      <c r="C12" s="47">
        <v>98</v>
      </c>
      <c r="D12" s="47">
        <v>41</v>
      </c>
      <c r="E12" s="47">
        <v>12</v>
      </c>
      <c r="F12" s="47">
        <v>7</v>
      </c>
      <c r="G12" s="47"/>
      <c r="H12" s="47"/>
      <c r="I12" s="47">
        <v>2</v>
      </c>
      <c r="J12" s="47">
        <v>1</v>
      </c>
      <c r="K12" s="47">
        <v>3</v>
      </c>
      <c r="L12" s="47"/>
      <c r="M12" s="47">
        <v>7</v>
      </c>
      <c r="N12" s="47"/>
      <c r="O12" s="47">
        <v>5</v>
      </c>
      <c r="P12" s="47">
        <v>2</v>
      </c>
    </row>
    <row r="13" spans="1:17" s="1" customFormat="1" ht="19.7" customHeight="1">
      <c r="A13" s="63" t="s">
        <v>191</v>
      </c>
      <c r="B13" s="26">
        <v>56</v>
      </c>
      <c r="C13" s="13">
        <v>96</v>
      </c>
      <c r="D13" s="13">
        <v>40</v>
      </c>
      <c r="E13" s="13">
        <v>7</v>
      </c>
      <c r="F13" s="13">
        <v>7</v>
      </c>
      <c r="G13" s="13"/>
      <c r="H13" s="13"/>
      <c r="I13" s="13"/>
      <c r="J13" s="13"/>
      <c r="K13" s="13">
        <v>2</v>
      </c>
      <c r="L13" s="13"/>
      <c r="M13" s="13">
        <v>9</v>
      </c>
      <c r="N13" s="13"/>
      <c r="O13" s="13">
        <v>3</v>
      </c>
      <c r="P13" s="13"/>
    </row>
    <row r="14" spans="1:17" s="1" customFormat="1" ht="19.7" customHeight="1">
      <c r="A14" s="63" t="s">
        <v>192</v>
      </c>
      <c r="B14" s="26">
        <v>19</v>
      </c>
      <c r="C14" s="47">
        <v>10</v>
      </c>
      <c r="D14" s="47">
        <v>9</v>
      </c>
      <c r="E14" s="47"/>
      <c r="F14" s="47"/>
      <c r="G14" s="47"/>
      <c r="H14" s="47"/>
      <c r="I14" s="47"/>
      <c r="J14" s="47"/>
      <c r="K14" s="47"/>
      <c r="L14" s="47"/>
      <c r="M14" s="47">
        <v>1</v>
      </c>
      <c r="N14" s="47"/>
      <c r="O14" s="47"/>
      <c r="P14" s="47"/>
    </row>
    <row r="15" spans="1:17" s="1" customFormat="1" ht="19.7" customHeight="1">
      <c r="A15" s="63" t="s">
        <v>193</v>
      </c>
      <c r="B15" s="26">
        <v>12</v>
      </c>
      <c r="C15" s="13">
        <v>14</v>
      </c>
      <c r="D15" s="13">
        <v>10</v>
      </c>
      <c r="E15" s="13">
        <v>2</v>
      </c>
      <c r="F15" s="13"/>
      <c r="G15" s="13"/>
      <c r="H15" s="13"/>
      <c r="I15" s="13"/>
      <c r="J15" s="13"/>
      <c r="K15" s="13">
        <v>5</v>
      </c>
      <c r="L15" s="13">
        <v>1</v>
      </c>
      <c r="M15" s="13">
        <v>3</v>
      </c>
      <c r="N15" s="13">
        <v>1</v>
      </c>
      <c r="O15" s="13">
        <v>2</v>
      </c>
      <c r="P15" s="13">
        <v>1</v>
      </c>
    </row>
    <row r="16" spans="1:17" s="1" customFormat="1" ht="19.7" customHeight="1">
      <c r="A16" s="63" t="s">
        <v>194</v>
      </c>
      <c r="B16" s="26">
        <v>25</v>
      </c>
      <c r="C16" s="47">
        <v>24</v>
      </c>
      <c r="D16" s="47">
        <v>16</v>
      </c>
      <c r="E16" s="47"/>
      <c r="F16" s="47"/>
      <c r="G16" s="47"/>
      <c r="H16" s="47"/>
      <c r="I16" s="47"/>
      <c r="J16" s="47"/>
      <c r="K16" s="47">
        <v>1</v>
      </c>
      <c r="L16" s="47"/>
      <c r="M16" s="47">
        <v>3</v>
      </c>
      <c r="N16" s="47"/>
      <c r="O16" s="47">
        <v>1</v>
      </c>
      <c r="P16" s="47"/>
    </row>
    <row r="17" spans="1:16" s="1" customFormat="1" ht="19.7" customHeight="1">
      <c r="A17" s="63" t="s">
        <v>195</v>
      </c>
      <c r="B17" s="26">
        <v>23</v>
      </c>
      <c r="C17" s="13">
        <v>22</v>
      </c>
      <c r="D17" s="13">
        <v>11</v>
      </c>
      <c r="E17" s="13">
        <v>3</v>
      </c>
      <c r="F17" s="13">
        <v>3</v>
      </c>
      <c r="G17" s="13">
        <v>1</v>
      </c>
      <c r="H17" s="13"/>
      <c r="I17" s="13">
        <v>1</v>
      </c>
      <c r="J17" s="13"/>
      <c r="K17" s="13">
        <v>1</v>
      </c>
      <c r="L17" s="13"/>
      <c r="M17" s="13"/>
      <c r="N17" s="13"/>
      <c r="O17" s="13"/>
      <c r="P17" s="13"/>
    </row>
    <row r="18" spans="1:16" s="1" customFormat="1" ht="19.7" customHeight="1">
      <c r="A18" s="63" t="s">
        <v>196</v>
      </c>
      <c r="B18" s="26">
        <v>6</v>
      </c>
      <c r="C18" s="47">
        <v>5</v>
      </c>
      <c r="D18" s="47">
        <v>3</v>
      </c>
      <c r="E18" s="47"/>
      <c r="F18" s="47"/>
      <c r="G18" s="47"/>
      <c r="H18" s="47"/>
      <c r="I18" s="47"/>
      <c r="J18" s="47"/>
      <c r="K18" s="47"/>
      <c r="L18" s="47"/>
      <c r="M18" s="47">
        <v>1</v>
      </c>
      <c r="N18" s="47"/>
      <c r="O18" s="47"/>
      <c r="P18" s="47"/>
    </row>
    <row r="19" spans="1:16" s="1" customFormat="1" ht="19.7" customHeight="1">
      <c r="A19" s="63" t="s">
        <v>197</v>
      </c>
      <c r="B19" s="26">
        <v>7</v>
      </c>
      <c r="C19" s="13">
        <v>2</v>
      </c>
      <c r="D19" s="13">
        <v>2</v>
      </c>
      <c r="E19" s="13">
        <v>1</v>
      </c>
      <c r="F19" s="13">
        <v>1</v>
      </c>
      <c r="G19" s="13"/>
      <c r="H19" s="13"/>
      <c r="I19" s="13"/>
      <c r="J19" s="13"/>
      <c r="K19" s="13">
        <v>1</v>
      </c>
      <c r="L19" s="13">
        <v>1</v>
      </c>
      <c r="M19" s="13">
        <v>1</v>
      </c>
      <c r="N19" s="13"/>
      <c r="O19" s="13"/>
      <c r="P19" s="13"/>
    </row>
    <row r="20" spans="1:16" s="1" customFormat="1" ht="19.7" customHeight="1">
      <c r="A20" s="63" t="s">
        <v>198</v>
      </c>
      <c r="B20" s="26">
        <v>13</v>
      </c>
      <c r="C20" s="47">
        <v>55</v>
      </c>
      <c r="D20" s="47">
        <v>9</v>
      </c>
      <c r="E20" s="47">
        <v>10</v>
      </c>
      <c r="F20" s="47">
        <v>4</v>
      </c>
      <c r="G20" s="47">
        <v>1</v>
      </c>
      <c r="H20" s="47"/>
      <c r="I20" s="47">
        <v>1</v>
      </c>
      <c r="J20" s="47"/>
      <c r="K20" s="47">
        <v>1</v>
      </c>
      <c r="L20" s="47"/>
      <c r="M20" s="47">
        <v>2</v>
      </c>
      <c r="N20" s="47"/>
      <c r="O20" s="47"/>
      <c r="P20" s="47"/>
    </row>
    <row r="21" spans="1:16" s="1" customFormat="1" ht="19.7" customHeight="1">
      <c r="A21" s="63" t="s">
        <v>199</v>
      </c>
      <c r="B21" s="26">
        <v>8</v>
      </c>
      <c r="C21" s="13">
        <v>9</v>
      </c>
      <c r="D21" s="13">
        <v>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s="1" customFormat="1" ht="19.7" customHeight="1">
      <c r="A22" s="63" t="s">
        <v>200</v>
      </c>
      <c r="B22" s="26">
        <v>34</v>
      </c>
      <c r="C22" s="47">
        <v>22</v>
      </c>
      <c r="D22" s="47">
        <v>16</v>
      </c>
      <c r="E22" s="47">
        <v>4</v>
      </c>
      <c r="F22" s="47">
        <v>3</v>
      </c>
      <c r="G22" s="47"/>
      <c r="H22" s="47"/>
      <c r="I22" s="47"/>
      <c r="J22" s="47"/>
      <c r="K22" s="47"/>
      <c r="L22" s="47"/>
      <c r="M22" s="47">
        <v>3</v>
      </c>
      <c r="N22" s="47"/>
      <c r="O22" s="47"/>
      <c r="P22" s="47"/>
    </row>
    <row r="23" spans="1:16" s="1" customFormat="1" ht="19.7" customHeight="1">
      <c r="A23" s="63" t="s">
        <v>201</v>
      </c>
      <c r="B23" s="26">
        <v>20</v>
      </c>
      <c r="C23" s="13">
        <v>9</v>
      </c>
      <c r="D23" s="13">
        <v>9</v>
      </c>
      <c r="E23" s="13">
        <v>4</v>
      </c>
      <c r="F23" s="13">
        <v>4</v>
      </c>
      <c r="G23" s="13"/>
      <c r="H23" s="13"/>
      <c r="I23" s="13"/>
      <c r="J23" s="13"/>
      <c r="K23" s="13"/>
      <c r="L23" s="13"/>
      <c r="M23" s="13">
        <v>1</v>
      </c>
      <c r="N23" s="13"/>
      <c r="O23" s="13"/>
      <c r="P23" s="13"/>
    </row>
    <row r="24" spans="1:16" s="1" customFormat="1" ht="19.7" customHeight="1">
      <c r="A24" s="63" t="s">
        <v>202</v>
      </c>
      <c r="B24" s="26">
        <v>25</v>
      </c>
      <c r="C24" s="47">
        <v>21</v>
      </c>
      <c r="D24" s="47">
        <v>14</v>
      </c>
      <c r="E24" s="47">
        <v>2</v>
      </c>
      <c r="F24" s="47">
        <v>1</v>
      </c>
      <c r="G24" s="47"/>
      <c r="H24" s="47"/>
      <c r="I24" s="47"/>
      <c r="J24" s="47"/>
      <c r="K24" s="47"/>
      <c r="L24" s="47"/>
      <c r="M24" s="47"/>
      <c r="N24" s="47"/>
      <c r="O24" s="47">
        <v>1</v>
      </c>
      <c r="P24" s="47"/>
    </row>
    <row r="25" spans="1:16" s="1" customFormat="1" ht="19.7" customHeight="1">
      <c r="A25" s="63" t="s">
        <v>203</v>
      </c>
      <c r="B25" s="26">
        <v>10</v>
      </c>
      <c r="C25" s="13">
        <v>1</v>
      </c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3">
        <v>1</v>
      </c>
      <c r="N25" s="13">
        <v>1</v>
      </c>
      <c r="O25" s="13"/>
      <c r="P25" s="13"/>
    </row>
    <row r="26" spans="1:16" s="1" customFormat="1" ht="19.7" customHeight="1">
      <c r="A26" s="63" t="s">
        <v>204</v>
      </c>
      <c r="B26" s="26">
        <v>8</v>
      </c>
      <c r="C26" s="47">
        <v>3</v>
      </c>
      <c r="D26" s="47">
        <v>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>
        <v>1</v>
      </c>
      <c r="P26" s="47"/>
    </row>
    <row r="27" spans="1:16" s="1" customFormat="1" ht="19.7" customHeight="1">
      <c r="A27" s="63" t="s">
        <v>205</v>
      </c>
      <c r="B27" s="26">
        <v>30</v>
      </c>
      <c r="C27" s="13">
        <v>46</v>
      </c>
      <c r="D27" s="13">
        <v>19</v>
      </c>
      <c r="E27" s="13">
        <v>6</v>
      </c>
      <c r="F27" s="13">
        <v>5</v>
      </c>
      <c r="G27" s="13">
        <v>1</v>
      </c>
      <c r="H27" s="13"/>
      <c r="I27" s="13">
        <v>1</v>
      </c>
      <c r="J27" s="13"/>
      <c r="K27" s="13">
        <v>1</v>
      </c>
      <c r="L27" s="13"/>
      <c r="M27" s="13">
        <v>5</v>
      </c>
      <c r="N27" s="13"/>
      <c r="O27" s="13">
        <v>1</v>
      </c>
      <c r="P27" s="13"/>
    </row>
    <row r="28" spans="1:16" s="1" customFormat="1" ht="19.7" customHeight="1">
      <c r="A28" s="63" t="s">
        <v>206</v>
      </c>
      <c r="B28" s="26">
        <v>42</v>
      </c>
      <c r="C28" s="47">
        <v>74</v>
      </c>
      <c r="D28" s="47">
        <v>18</v>
      </c>
      <c r="E28" s="47">
        <v>13</v>
      </c>
      <c r="F28" s="47">
        <v>7</v>
      </c>
      <c r="G28" s="47"/>
      <c r="H28" s="47"/>
      <c r="I28" s="47"/>
      <c r="J28" s="47"/>
      <c r="K28" s="47">
        <v>3</v>
      </c>
      <c r="L28" s="47"/>
      <c r="M28" s="47">
        <v>3</v>
      </c>
      <c r="N28" s="47"/>
      <c r="O28" s="47">
        <v>2</v>
      </c>
      <c r="P28" s="47"/>
    </row>
    <row r="29" spans="1:16" s="1" customFormat="1" ht="19.7" customHeight="1">
      <c r="A29" s="63" t="s">
        <v>207</v>
      </c>
      <c r="B29" s="26">
        <v>10</v>
      </c>
      <c r="C29" s="13">
        <v>11</v>
      </c>
      <c r="D29" s="13">
        <v>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1" customFormat="1" ht="19.7" customHeight="1">
      <c r="A30" s="63" t="s">
        <v>208</v>
      </c>
      <c r="B30" s="26">
        <v>14</v>
      </c>
      <c r="C30" s="47">
        <v>18</v>
      </c>
      <c r="D30" s="47">
        <v>6</v>
      </c>
      <c r="E30" s="47">
        <v>3</v>
      </c>
      <c r="F30" s="47">
        <v>2</v>
      </c>
      <c r="G30" s="47"/>
      <c r="H30" s="47"/>
      <c r="I30" s="47">
        <v>1</v>
      </c>
      <c r="J30" s="47">
        <v>1</v>
      </c>
      <c r="K30" s="47"/>
      <c r="L30" s="47"/>
      <c r="M30" s="47">
        <v>1</v>
      </c>
      <c r="N30" s="47"/>
      <c r="O30" s="47"/>
      <c r="P30" s="47"/>
    </row>
    <row r="31" spans="1:16" s="1" customFormat="1" ht="19.7" customHeight="1">
      <c r="A31" s="63" t="s">
        <v>209</v>
      </c>
      <c r="B31" s="26">
        <v>61</v>
      </c>
      <c r="C31" s="13">
        <v>40</v>
      </c>
      <c r="D31" s="13">
        <v>28</v>
      </c>
      <c r="E31" s="13">
        <v>3</v>
      </c>
      <c r="F31" s="13">
        <v>3</v>
      </c>
      <c r="G31" s="13"/>
      <c r="H31" s="13"/>
      <c r="I31" s="13">
        <v>1</v>
      </c>
      <c r="J31" s="13">
        <v>1</v>
      </c>
      <c r="K31" s="13"/>
      <c r="L31" s="13"/>
      <c r="M31" s="13">
        <v>2</v>
      </c>
      <c r="N31" s="13">
        <v>1</v>
      </c>
      <c r="O31" s="13">
        <v>3</v>
      </c>
      <c r="P31" s="13">
        <v>2</v>
      </c>
    </row>
    <row r="32" spans="1:16" s="1" customFormat="1" ht="19.7" customHeight="1">
      <c r="A32" s="63" t="s">
        <v>210</v>
      </c>
      <c r="B32" s="26">
        <v>19</v>
      </c>
      <c r="C32" s="47">
        <v>35</v>
      </c>
      <c r="D32" s="47">
        <v>11</v>
      </c>
      <c r="E32" s="47">
        <v>8</v>
      </c>
      <c r="F32" s="47">
        <v>3</v>
      </c>
      <c r="G32" s="47">
        <v>1</v>
      </c>
      <c r="H32" s="47"/>
      <c r="I32" s="47">
        <v>1</v>
      </c>
      <c r="J32" s="47"/>
      <c r="K32" s="47">
        <v>1</v>
      </c>
      <c r="L32" s="47"/>
      <c r="M32" s="47">
        <v>4</v>
      </c>
      <c r="N32" s="47">
        <v>2</v>
      </c>
      <c r="O32" s="47"/>
      <c r="P32" s="47"/>
    </row>
    <row r="33" spans="1:16" s="1" customFormat="1" ht="19.7" customHeight="1">
      <c r="A33" s="63" t="s">
        <v>211</v>
      </c>
      <c r="B33" s="26">
        <v>7</v>
      </c>
      <c r="C33" s="13">
        <v>10</v>
      </c>
      <c r="D33" s="13">
        <v>3</v>
      </c>
      <c r="E33" s="13">
        <v>1</v>
      </c>
      <c r="F33" s="13">
        <v>1</v>
      </c>
      <c r="G33" s="13"/>
      <c r="H33" s="13"/>
      <c r="I33" s="13"/>
      <c r="J33" s="13"/>
      <c r="K33" s="13"/>
      <c r="L33" s="13"/>
      <c r="M33" s="13"/>
      <c r="N33" s="13"/>
      <c r="O33" s="13">
        <v>1</v>
      </c>
      <c r="P33" s="13">
        <v>1</v>
      </c>
    </row>
    <row r="34" spans="1:16" s="1" customFormat="1" ht="19.7" customHeight="1">
      <c r="A34" s="63" t="s">
        <v>212</v>
      </c>
      <c r="B34" s="26">
        <v>10</v>
      </c>
      <c r="C34" s="47">
        <v>5</v>
      </c>
      <c r="D34" s="47">
        <v>5</v>
      </c>
      <c r="E34" s="47"/>
      <c r="F34" s="47"/>
      <c r="G34" s="47"/>
      <c r="H34" s="47"/>
      <c r="I34" s="47"/>
      <c r="J34" s="47"/>
      <c r="K34" s="47">
        <v>1</v>
      </c>
      <c r="L34" s="47">
        <v>1</v>
      </c>
      <c r="M34" s="47">
        <v>1</v>
      </c>
      <c r="N34" s="47">
        <v>1</v>
      </c>
      <c r="O34" s="47"/>
      <c r="P34" s="47"/>
    </row>
    <row r="35" spans="1:16" s="1" customFormat="1" ht="19.7" customHeight="1">
      <c r="A35" s="63" t="s">
        <v>213</v>
      </c>
      <c r="B35" s="26">
        <v>9</v>
      </c>
      <c r="C35" s="13">
        <v>2</v>
      </c>
      <c r="D35" s="13">
        <v>2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1" customFormat="1" ht="19.7" customHeight="1">
      <c r="A36" s="64" t="s">
        <v>468</v>
      </c>
      <c r="B36" s="49">
        <v>637</v>
      </c>
      <c r="C36" s="50">
        <v>725</v>
      </c>
      <c r="D36" s="50">
        <v>336</v>
      </c>
      <c r="E36" s="51">
        <v>101</v>
      </c>
      <c r="F36" s="51">
        <v>69</v>
      </c>
      <c r="G36" s="52">
        <v>8</v>
      </c>
      <c r="H36" s="52"/>
      <c r="I36" s="53">
        <v>10</v>
      </c>
      <c r="J36" s="53">
        <v>3</v>
      </c>
      <c r="K36" s="22">
        <v>27</v>
      </c>
      <c r="L36" s="22">
        <v>7</v>
      </c>
      <c r="M36" s="54">
        <v>60</v>
      </c>
      <c r="N36" s="54">
        <v>9</v>
      </c>
      <c r="O36" s="55">
        <v>25</v>
      </c>
      <c r="P36" s="55">
        <v>6</v>
      </c>
    </row>
    <row r="37" spans="1:16" s="1" customFormat="1" ht="19.7" customHeight="1">
      <c r="A37" s="57" t="s">
        <v>462</v>
      </c>
      <c r="B37" s="65"/>
      <c r="C37" s="59"/>
      <c r="D37" s="60">
        <v>0.46344827586206899</v>
      </c>
      <c r="E37" s="59"/>
      <c r="F37" s="60">
        <v>0.683168316831683</v>
      </c>
      <c r="G37" s="59"/>
      <c r="H37" s="60"/>
      <c r="I37" s="59"/>
      <c r="J37" s="60">
        <v>0.3</v>
      </c>
      <c r="K37" s="59"/>
      <c r="L37" s="60">
        <v>0.25925925925925902</v>
      </c>
      <c r="M37" s="59"/>
      <c r="N37" s="60">
        <v>0.15</v>
      </c>
      <c r="O37" s="59"/>
      <c r="P37" s="60">
        <v>0.24</v>
      </c>
    </row>
    <row r="38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euil39"/>
  <dimension ref="A1:Q21"/>
  <sheetViews>
    <sheetView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3.85546875" customWidth="1"/>
    <col min="3" max="16" width="8.7109375" customWidth="1"/>
    <col min="17" max="17" width="0.140625" customWidth="1"/>
    <col min="18" max="18" width="4.7109375" customWidth="1"/>
  </cols>
  <sheetData>
    <row r="1" spans="1:17" s="1" customFormat="1" ht="33.6" customHeight="1"/>
    <row r="2" spans="1:17" s="1" customFormat="1" ht="39.4" customHeight="1">
      <c r="A2" s="454" t="s">
        <v>471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</row>
    <row r="3" spans="1:17" s="1" customFormat="1" ht="16.5" customHeight="1"/>
    <row r="4" spans="1:17" s="1" customFormat="1" ht="26.65" customHeight="1">
      <c r="A4" s="67" t="s">
        <v>448</v>
      </c>
      <c r="B4" s="580" t="s">
        <v>1</v>
      </c>
      <c r="C4" s="572" t="s">
        <v>449</v>
      </c>
      <c r="D4" s="572"/>
      <c r="E4" s="573" t="s">
        <v>450</v>
      </c>
      <c r="F4" s="573"/>
      <c r="G4" s="574" t="s">
        <v>451</v>
      </c>
      <c r="H4" s="574"/>
      <c r="I4" s="575" t="s">
        <v>452</v>
      </c>
      <c r="J4" s="575"/>
      <c r="K4" s="576" t="s">
        <v>453</v>
      </c>
      <c r="L4" s="576"/>
      <c r="M4" s="577" t="s">
        <v>454</v>
      </c>
      <c r="N4" s="577"/>
      <c r="O4" s="578" t="s">
        <v>455</v>
      </c>
      <c r="P4" s="578"/>
    </row>
    <row r="5" spans="1:17" s="1" customFormat="1" ht="34.700000000000003" customHeight="1">
      <c r="A5" s="62" t="s">
        <v>458</v>
      </c>
      <c r="B5" s="580"/>
      <c r="C5" s="39" t="s">
        <v>459</v>
      </c>
      <c r="D5" s="39" t="s">
        <v>460</v>
      </c>
      <c r="E5" s="40" t="s">
        <v>459</v>
      </c>
      <c r="F5" s="40" t="s">
        <v>460</v>
      </c>
      <c r="G5" s="41" t="s">
        <v>459</v>
      </c>
      <c r="H5" s="41" t="s">
        <v>460</v>
      </c>
      <c r="I5" s="42" t="s">
        <v>459</v>
      </c>
      <c r="J5" s="42" t="s">
        <v>460</v>
      </c>
      <c r="K5" s="29" t="s">
        <v>459</v>
      </c>
      <c r="L5" s="29" t="s">
        <v>460</v>
      </c>
      <c r="M5" s="43" t="s">
        <v>459</v>
      </c>
      <c r="N5" s="43" t="s">
        <v>460</v>
      </c>
      <c r="O5" s="44" t="s">
        <v>459</v>
      </c>
      <c r="P5" s="44" t="s">
        <v>460</v>
      </c>
    </row>
    <row r="6" spans="1:17" s="1" customFormat="1" ht="19.7" customHeight="1">
      <c r="A6" s="63" t="s">
        <v>216</v>
      </c>
      <c r="B6" s="26">
        <v>14</v>
      </c>
      <c r="C6" s="47">
        <v>27</v>
      </c>
      <c r="D6" s="47">
        <v>10</v>
      </c>
      <c r="E6" s="47">
        <v>4</v>
      </c>
      <c r="F6" s="47"/>
      <c r="G6" s="47">
        <v>2</v>
      </c>
      <c r="H6" s="47">
        <v>1</v>
      </c>
      <c r="I6" s="47">
        <v>2</v>
      </c>
      <c r="J6" s="47"/>
      <c r="K6" s="47">
        <v>1</v>
      </c>
      <c r="L6" s="47"/>
      <c r="M6" s="47">
        <v>5</v>
      </c>
      <c r="N6" s="47">
        <v>2</v>
      </c>
      <c r="O6" s="47">
        <v>2</v>
      </c>
      <c r="P6" s="47">
        <v>1</v>
      </c>
    </row>
    <row r="7" spans="1:17" s="1" customFormat="1" ht="19.7" customHeight="1">
      <c r="A7" s="63" t="s">
        <v>217</v>
      </c>
      <c r="B7" s="26">
        <v>8</v>
      </c>
      <c r="C7" s="13">
        <v>2</v>
      </c>
      <c r="D7" s="13">
        <v>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s="1" customFormat="1" ht="19.7" customHeight="1">
      <c r="A8" s="63" t="s">
        <v>218</v>
      </c>
      <c r="B8" s="26">
        <v>12</v>
      </c>
      <c r="C8" s="47">
        <v>9</v>
      </c>
      <c r="D8" s="47">
        <v>6</v>
      </c>
      <c r="E8" s="47">
        <v>1</v>
      </c>
      <c r="F8" s="47">
        <v>1</v>
      </c>
      <c r="G8" s="47">
        <v>3</v>
      </c>
      <c r="H8" s="47">
        <v>3</v>
      </c>
      <c r="I8" s="47"/>
      <c r="J8" s="47"/>
      <c r="K8" s="47"/>
      <c r="L8" s="47"/>
      <c r="M8" s="47">
        <v>2</v>
      </c>
      <c r="N8" s="47"/>
      <c r="O8" s="47">
        <v>1</v>
      </c>
      <c r="P8" s="47"/>
    </row>
    <row r="9" spans="1:17" s="1" customFormat="1" ht="19.7" customHeight="1">
      <c r="A9" s="63" t="s">
        <v>219</v>
      </c>
      <c r="B9" s="26">
        <v>11</v>
      </c>
      <c r="C9" s="13">
        <v>8</v>
      </c>
      <c r="D9" s="13">
        <v>7</v>
      </c>
      <c r="E9" s="13"/>
      <c r="F9" s="13"/>
      <c r="G9" s="13"/>
      <c r="H9" s="13"/>
      <c r="I9" s="13"/>
      <c r="J9" s="13"/>
      <c r="K9" s="13"/>
      <c r="L9" s="13"/>
      <c r="M9" s="13">
        <v>2</v>
      </c>
      <c r="N9" s="13"/>
      <c r="O9" s="13"/>
      <c r="P9" s="13"/>
    </row>
    <row r="10" spans="1:17" s="1" customFormat="1" ht="19.7" customHeight="1">
      <c r="A10" s="63" t="s">
        <v>220</v>
      </c>
      <c r="B10" s="26">
        <v>25</v>
      </c>
      <c r="C10" s="47">
        <v>18</v>
      </c>
      <c r="D10" s="47">
        <v>13</v>
      </c>
      <c r="E10" s="47">
        <v>3</v>
      </c>
      <c r="F10" s="47">
        <v>3</v>
      </c>
      <c r="G10" s="47">
        <v>2</v>
      </c>
      <c r="H10" s="47">
        <v>1</v>
      </c>
      <c r="I10" s="47"/>
      <c r="J10" s="47"/>
      <c r="K10" s="47"/>
      <c r="L10" s="47"/>
      <c r="M10" s="47">
        <v>2</v>
      </c>
      <c r="N10" s="47"/>
      <c r="O10" s="47"/>
      <c r="P10" s="47"/>
    </row>
    <row r="11" spans="1:17" s="1" customFormat="1" ht="19.7" customHeight="1">
      <c r="A11" s="63" t="s">
        <v>221</v>
      </c>
      <c r="B11" s="26">
        <v>53</v>
      </c>
      <c r="C11" s="13">
        <v>30</v>
      </c>
      <c r="D11" s="13">
        <v>25</v>
      </c>
      <c r="E11" s="13">
        <v>5</v>
      </c>
      <c r="F11" s="13">
        <v>5</v>
      </c>
      <c r="G11" s="13"/>
      <c r="H11" s="13"/>
      <c r="I11" s="13"/>
      <c r="J11" s="13"/>
      <c r="K11" s="13"/>
      <c r="L11" s="13"/>
      <c r="M11" s="13"/>
      <c r="N11" s="13"/>
      <c r="O11" s="13">
        <v>1</v>
      </c>
      <c r="P11" s="13"/>
    </row>
    <row r="12" spans="1:17" s="1" customFormat="1" ht="19.7" customHeight="1">
      <c r="A12" s="63" t="s">
        <v>222</v>
      </c>
      <c r="B12" s="26">
        <v>24</v>
      </c>
      <c r="C12" s="47">
        <v>12</v>
      </c>
      <c r="D12" s="47">
        <v>11</v>
      </c>
      <c r="E12" s="47">
        <v>4</v>
      </c>
      <c r="F12" s="47">
        <v>4</v>
      </c>
      <c r="G12" s="47">
        <v>4</v>
      </c>
      <c r="H12" s="47">
        <v>3</v>
      </c>
      <c r="I12" s="47"/>
      <c r="J12" s="47"/>
      <c r="K12" s="47">
        <v>1</v>
      </c>
      <c r="L12" s="47">
        <v>1</v>
      </c>
      <c r="M12" s="47">
        <v>1</v>
      </c>
      <c r="N12" s="47"/>
      <c r="O12" s="47"/>
      <c r="P12" s="47"/>
    </row>
    <row r="13" spans="1:17" s="1" customFormat="1" ht="19.7" customHeight="1">
      <c r="A13" s="63" t="s">
        <v>223</v>
      </c>
      <c r="B13" s="26">
        <v>130</v>
      </c>
      <c r="C13" s="13">
        <v>134</v>
      </c>
      <c r="D13" s="13">
        <v>61</v>
      </c>
      <c r="E13" s="13">
        <v>22</v>
      </c>
      <c r="F13" s="13">
        <v>12</v>
      </c>
      <c r="G13" s="13"/>
      <c r="H13" s="13"/>
      <c r="I13" s="13">
        <v>8</v>
      </c>
      <c r="J13" s="13">
        <v>5</v>
      </c>
      <c r="K13" s="13">
        <v>1</v>
      </c>
      <c r="L13" s="13"/>
      <c r="M13" s="13">
        <v>21</v>
      </c>
      <c r="N13" s="13">
        <v>3</v>
      </c>
      <c r="O13" s="13">
        <v>8</v>
      </c>
      <c r="P13" s="13">
        <v>1</v>
      </c>
    </row>
    <row r="14" spans="1:17" s="1" customFormat="1" ht="19.7" customHeight="1">
      <c r="A14" s="63" t="s">
        <v>224</v>
      </c>
      <c r="B14" s="26">
        <v>14</v>
      </c>
      <c r="C14" s="47">
        <v>21</v>
      </c>
      <c r="D14" s="47">
        <v>6</v>
      </c>
      <c r="E14" s="47">
        <v>3</v>
      </c>
      <c r="F14" s="47">
        <v>3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7" s="1" customFormat="1" ht="19.7" customHeight="1">
      <c r="A15" s="63" t="s">
        <v>225</v>
      </c>
      <c r="B15" s="26">
        <v>26</v>
      </c>
      <c r="C15" s="13">
        <v>15</v>
      </c>
      <c r="D15" s="13">
        <v>13</v>
      </c>
      <c r="E15" s="13">
        <v>1</v>
      </c>
      <c r="F15" s="13">
        <v>1</v>
      </c>
      <c r="G15" s="13"/>
      <c r="H15" s="13"/>
      <c r="I15" s="13"/>
      <c r="J15" s="13"/>
      <c r="K15" s="13"/>
      <c r="L15" s="13"/>
      <c r="M15" s="13">
        <v>1</v>
      </c>
      <c r="N15" s="13"/>
      <c r="O15" s="13">
        <v>1</v>
      </c>
      <c r="P15" s="13">
        <v>1</v>
      </c>
    </row>
    <row r="16" spans="1:17" s="1" customFormat="1" ht="19.7" customHeight="1">
      <c r="A16" s="63" t="s">
        <v>226</v>
      </c>
      <c r="B16" s="26">
        <v>38</v>
      </c>
      <c r="C16" s="47">
        <v>68</v>
      </c>
      <c r="D16" s="47">
        <v>20</v>
      </c>
      <c r="E16" s="47">
        <v>10</v>
      </c>
      <c r="F16" s="47">
        <v>5</v>
      </c>
      <c r="G16" s="47"/>
      <c r="H16" s="47"/>
      <c r="I16" s="47">
        <v>1</v>
      </c>
      <c r="J16" s="47"/>
      <c r="K16" s="47">
        <v>4</v>
      </c>
      <c r="L16" s="47"/>
      <c r="M16" s="47">
        <v>4</v>
      </c>
      <c r="N16" s="47"/>
      <c r="O16" s="47">
        <v>1</v>
      </c>
      <c r="P16" s="47"/>
    </row>
    <row r="17" spans="1:16" s="1" customFormat="1" ht="19.7" customHeight="1">
      <c r="A17" s="63" t="s">
        <v>227</v>
      </c>
      <c r="B17" s="26">
        <v>13</v>
      </c>
      <c r="C17" s="13">
        <v>17</v>
      </c>
      <c r="D17" s="13">
        <v>10</v>
      </c>
      <c r="E17" s="13">
        <v>3</v>
      </c>
      <c r="F17" s="13">
        <v>1</v>
      </c>
      <c r="G17" s="13">
        <v>1</v>
      </c>
      <c r="H17" s="13"/>
      <c r="I17" s="13">
        <v>1</v>
      </c>
      <c r="J17" s="13"/>
      <c r="K17" s="13"/>
      <c r="L17" s="13"/>
      <c r="M17" s="13">
        <v>4</v>
      </c>
      <c r="N17" s="13"/>
      <c r="O17" s="13">
        <v>1</v>
      </c>
      <c r="P17" s="13"/>
    </row>
    <row r="18" spans="1:16" s="1" customFormat="1" ht="19.7" customHeight="1">
      <c r="A18" s="63" t="s">
        <v>228</v>
      </c>
      <c r="B18" s="26">
        <v>29</v>
      </c>
      <c r="C18" s="47">
        <v>34</v>
      </c>
      <c r="D18" s="47">
        <v>26</v>
      </c>
      <c r="E18" s="47">
        <v>1</v>
      </c>
      <c r="F18" s="47">
        <v>1</v>
      </c>
      <c r="G18" s="47">
        <v>1</v>
      </c>
      <c r="H18" s="47"/>
      <c r="I18" s="47">
        <v>1</v>
      </c>
      <c r="J18" s="47">
        <v>1</v>
      </c>
      <c r="K18" s="47">
        <v>1</v>
      </c>
      <c r="L18" s="47"/>
      <c r="M18" s="47">
        <v>2</v>
      </c>
      <c r="N18" s="47"/>
      <c r="O18" s="47">
        <v>1</v>
      </c>
      <c r="P18" s="47"/>
    </row>
    <row r="19" spans="1:16" s="1" customFormat="1" ht="19.7" customHeight="1">
      <c r="A19" s="68" t="s">
        <v>470</v>
      </c>
      <c r="B19" s="49">
        <v>397</v>
      </c>
      <c r="C19" s="50">
        <v>395</v>
      </c>
      <c r="D19" s="50">
        <v>210</v>
      </c>
      <c r="E19" s="51">
        <v>57</v>
      </c>
      <c r="F19" s="51">
        <v>36</v>
      </c>
      <c r="G19" s="52">
        <v>13</v>
      </c>
      <c r="H19" s="52">
        <v>8</v>
      </c>
      <c r="I19" s="53">
        <v>13</v>
      </c>
      <c r="J19" s="53">
        <v>6</v>
      </c>
      <c r="K19" s="22">
        <v>8</v>
      </c>
      <c r="L19" s="22">
        <v>1</v>
      </c>
      <c r="M19" s="54">
        <v>44</v>
      </c>
      <c r="N19" s="54">
        <v>5</v>
      </c>
      <c r="O19" s="55">
        <v>16</v>
      </c>
      <c r="P19" s="55">
        <v>3</v>
      </c>
    </row>
    <row r="20" spans="1:16" s="1" customFormat="1" ht="19.7" customHeight="1">
      <c r="A20" s="57" t="s">
        <v>462</v>
      </c>
      <c r="B20" s="58"/>
      <c r="C20" s="59"/>
      <c r="D20" s="60">
        <v>0.531645569620253</v>
      </c>
      <c r="E20" s="59"/>
      <c r="F20" s="60">
        <v>0.63157894736842102</v>
      </c>
      <c r="G20" s="59"/>
      <c r="H20" s="60">
        <v>0.61538461538461497</v>
      </c>
      <c r="I20" s="59"/>
      <c r="J20" s="60">
        <v>0.46153846153846201</v>
      </c>
      <c r="K20" s="59"/>
      <c r="L20" s="60">
        <v>0.125</v>
      </c>
      <c r="M20" s="59"/>
      <c r="N20" s="60">
        <v>0.11363636363636399</v>
      </c>
      <c r="O20" s="59"/>
      <c r="P20" s="60">
        <v>0.1875</v>
      </c>
    </row>
    <row r="21" spans="1:16" s="1" customFormat="1" ht="28.7" customHeight="1"/>
  </sheetData>
  <mergeCells count="9">
    <mergeCell ref="A2:Q2"/>
    <mergeCell ref="B4:B5"/>
    <mergeCell ref="C4:D4"/>
    <mergeCell ref="E4:F4"/>
    <mergeCell ref="G4:H4"/>
    <mergeCell ref="I4:J4"/>
    <mergeCell ref="K4:L4"/>
    <mergeCell ref="M4:N4"/>
    <mergeCell ref="O4:P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euil40"/>
  <dimension ref="A1:H37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0" hidden="1" customWidth="1"/>
    <col min="3" max="3" width="14.140625" customWidth="1"/>
    <col min="4" max="4" width="14.28515625" customWidth="1"/>
    <col min="5" max="7" width="10.28515625" customWidth="1"/>
    <col min="8" max="8" width="131.140625" customWidth="1"/>
    <col min="9" max="9" width="4.7109375" customWidth="1"/>
  </cols>
  <sheetData>
    <row r="1" spans="1:8" s="1" customFormat="1" ht="33.6" customHeight="1"/>
    <row r="2" spans="1:8" s="1" customFormat="1" ht="39.4" customHeight="1">
      <c r="A2" s="582" t="s">
        <v>473</v>
      </c>
      <c r="B2" s="582"/>
      <c r="C2" s="582"/>
      <c r="D2" s="582"/>
      <c r="E2" s="582"/>
      <c r="F2" s="582"/>
      <c r="G2" s="582"/>
      <c r="H2" s="582"/>
    </row>
    <row r="3" spans="1:8" s="1" customFormat="1" ht="27.2" customHeight="1"/>
    <row r="4" spans="1:8" s="1" customFormat="1" ht="26.65" customHeight="1">
      <c r="A4" s="67" t="s">
        <v>448</v>
      </c>
      <c r="B4" s="580" t="s">
        <v>466</v>
      </c>
      <c r="C4" s="580"/>
      <c r="D4" s="580" t="s">
        <v>1</v>
      </c>
      <c r="E4" s="574" t="s">
        <v>451</v>
      </c>
      <c r="F4" s="574"/>
      <c r="G4" s="574"/>
    </row>
    <row r="5" spans="1:8" s="1" customFormat="1" ht="34.700000000000003" customHeight="1">
      <c r="A5" s="69" t="s">
        <v>458</v>
      </c>
      <c r="B5" s="580"/>
      <c r="C5" s="580"/>
      <c r="D5" s="580"/>
      <c r="E5" s="41" t="s">
        <v>459</v>
      </c>
      <c r="F5" s="41" t="s">
        <v>460</v>
      </c>
      <c r="G5" s="41" t="s">
        <v>467</v>
      </c>
    </row>
    <row r="6" spans="1:8" s="1" customFormat="1" ht="19.7" customHeight="1">
      <c r="A6" s="63" t="s">
        <v>231</v>
      </c>
      <c r="B6" s="581">
        <v>8</v>
      </c>
      <c r="C6" s="581"/>
      <c r="D6" s="26">
        <v>5</v>
      </c>
      <c r="E6" s="47">
        <v>4</v>
      </c>
      <c r="F6" s="47">
        <v>4</v>
      </c>
      <c r="G6" s="47">
        <v>5</v>
      </c>
    </row>
    <row r="7" spans="1:8" s="1" customFormat="1" ht="19.7" customHeight="1">
      <c r="A7" s="63" t="s">
        <v>232</v>
      </c>
      <c r="B7" s="581">
        <v>3</v>
      </c>
      <c r="C7" s="581"/>
      <c r="D7" s="26">
        <v>3</v>
      </c>
      <c r="E7" s="13">
        <v>4</v>
      </c>
      <c r="F7" s="13">
        <v>3</v>
      </c>
      <c r="G7" s="13">
        <v>3</v>
      </c>
    </row>
    <row r="8" spans="1:8" s="1" customFormat="1" ht="19.7" customHeight="1">
      <c r="A8" s="63" t="s">
        <v>233</v>
      </c>
      <c r="B8" s="581">
        <v>1</v>
      </c>
      <c r="C8" s="581"/>
      <c r="D8" s="26">
        <v>1</v>
      </c>
      <c r="E8" s="47">
        <v>4</v>
      </c>
      <c r="F8" s="47">
        <v>1</v>
      </c>
      <c r="G8" s="47">
        <v>1</v>
      </c>
    </row>
    <row r="9" spans="1:8" s="1" customFormat="1" ht="19.7" customHeight="1">
      <c r="A9" s="63" t="s">
        <v>234</v>
      </c>
      <c r="B9" s="581">
        <v>6</v>
      </c>
      <c r="C9" s="581"/>
      <c r="D9" s="26">
        <v>6</v>
      </c>
      <c r="E9" s="13"/>
      <c r="F9" s="13"/>
      <c r="G9" s="13">
        <v>1</v>
      </c>
    </row>
    <row r="10" spans="1:8" s="1" customFormat="1" ht="19.7" customHeight="1">
      <c r="A10" s="63" t="s">
        <v>235</v>
      </c>
      <c r="B10" s="581">
        <v>3</v>
      </c>
      <c r="C10" s="581"/>
      <c r="D10" s="26">
        <v>2</v>
      </c>
      <c r="E10" s="47"/>
      <c r="F10" s="47"/>
      <c r="G10" s="47">
        <v>2</v>
      </c>
    </row>
    <row r="11" spans="1:8" s="1" customFormat="1" ht="19.7" customHeight="1">
      <c r="A11" s="63" t="s">
        <v>236</v>
      </c>
      <c r="B11" s="581">
        <v>25</v>
      </c>
      <c r="C11" s="581"/>
      <c r="D11" s="26">
        <v>25</v>
      </c>
      <c r="E11" s="13">
        <v>38</v>
      </c>
      <c r="F11" s="13">
        <v>19</v>
      </c>
      <c r="G11" s="13">
        <v>25</v>
      </c>
    </row>
    <row r="12" spans="1:8" s="1" customFormat="1" ht="19.7" customHeight="1">
      <c r="A12" s="63" t="s">
        <v>237</v>
      </c>
      <c r="B12" s="581">
        <v>20</v>
      </c>
      <c r="C12" s="581"/>
      <c r="D12" s="26">
        <v>19</v>
      </c>
      <c r="E12" s="47">
        <v>23</v>
      </c>
      <c r="F12" s="47">
        <v>10</v>
      </c>
      <c r="G12" s="47">
        <v>18</v>
      </c>
    </row>
    <row r="13" spans="1:8" s="1" customFormat="1" ht="19.7" customHeight="1">
      <c r="A13" s="63" t="s">
        <v>238</v>
      </c>
      <c r="B13" s="581">
        <v>5</v>
      </c>
      <c r="C13" s="581"/>
      <c r="D13" s="26">
        <v>5</v>
      </c>
      <c r="E13" s="13">
        <v>3</v>
      </c>
      <c r="F13" s="13">
        <v>3</v>
      </c>
      <c r="G13" s="13">
        <v>4</v>
      </c>
    </row>
    <row r="14" spans="1:8" s="1" customFormat="1" ht="19.7" customHeight="1">
      <c r="A14" s="63" t="s">
        <v>239</v>
      </c>
      <c r="B14" s="581">
        <v>7</v>
      </c>
      <c r="C14" s="581"/>
      <c r="D14" s="26">
        <v>7</v>
      </c>
      <c r="E14" s="47">
        <v>4</v>
      </c>
      <c r="F14" s="47">
        <v>3</v>
      </c>
      <c r="G14" s="47">
        <v>5</v>
      </c>
    </row>
    <row r="15" spans="1:8" s="1" customFormat="1" ht="19.7" customHeight="1">
      <c r="A15" s="63" t="s">
        <v>240</v>
      </c>
      <c r="B15" s="581">
        <v>8</v>
      </c>
      <c r="C15" s="581"/>
      <c r="D15" s="26">
        <v>6</v>
      </c>
      <c r="E15" s="13">
        <v>1</v>
      </c>
      <c r="F15" s="13">
        <v>1</v>
      </c>
      <c r="G15" s="13">
        <v>4</v>
      </c>
    </row>
    <row r="16" spans="1:8" s="1" customFormat="1" ht="19.7" customHeight="1">
      <c r="A16" s="63" t="s">
        <v>241</v>
      </c>
      <c r="B16" s="581">
        <v>20</v>
      </c>
      <c r="C16" s="581"/>
      <c r="D16" s="26">
        <v>17</v>
      </c>
      <c r="E16" s="47">
        <v>14</v>
      </c>
      <c r="F16" s="47">
        <v>13</v>
      </c>
      <c r="G16" s="47">
        <v>14</v>
      </c>
    </row>
    <row r="17" spans="1:7" s="1" customFormat="1" ht="19.7" customHeight="1">
      <c r="A17" s="63" t="s">
        <v>242</v>
      </c>
      <c r="B17" s="581">
        <v>7</v>
      </c>
      <c r="C17" s="581"/>
      <c r="D17" s="26">
        <v>7</v>
      </c>
      <c r="E17" s="13">
        <v>15</v>
      </c>
      <c r="F17" s="13">
        <v>7</v>
      </c>
      <c r="G17" s="13">
        <v>7</v>
      </c>
    </row>
    <row r="18" spans="1:7" s="1" customFormat="1" ht="19.7" customHeight="1">
      <c r="A18" s="63" t="s">
        <v>243</v>
      </c>
      <c r="B18" s="581">
        <v>4</v>
      </c>
      <c r="C18" s="581"/>
      <c r="D18" s="26">
        <v>4</v>
      </c>
      <c r="E18" s="47">
        <v>6</v>
      </c>
      <c r="F18" s="47">
        <v>4</v>
      </c>
      <c r="G18" s="47">
        <v>4</v>
      </c>
    </row>
    <row r="19" spans="1:7" s="1" customFormat="1" ht="19.7" customHeight="1">
      <c r="A19" s="63" t="s">
        <v>244</v>
      </c>
      <c r="B19" s="581">
        <v>15</v>
      </c>
      <c r="C19" s="581"/>
      <c r="D19" s="26">
        <v>14</v>
      </c>
      <c r="E19" s="13">
        <v>14</v>
      </c>
      <c r="F19" s="13">
        <v>8</v>
      </c>
      <c r="G19" s="13">
        <v>12</v>
      </c>
    </row>
    <row r="20" spans="1:7" s="1" customFormat="1" ht="19.7" customHeight="1">
      <c r="A20" s="63" t="s">
        <v>245</v>
      </c>
      <c r="B20" s="581">
        <v>4</v>
      </c>
      <c r="C20" s="581"/>
      <c r="D20" s="26">
        <v>4</v>
      </c>
      <c r="E20" s="47">
        <v>1</v>
      </c>
      <c r="F20" s="47">
        <v>1</v>
      </c>
      <c r="G20" s="47">
        <v>3</v>
      </c>
    </row>
    <row r="21" spans="1:7" s="1" customFormat="1" ht="19.7" customHeight="1">
      <c r="A21" s="63" t="s">
        <v>246</v>
      </c>
      <c r="B21" s="581">
        <v>15</v>
      </c>
      <c r="C21" s="581"/>
      <c r="D21" s="26">
        <v>15</v>
      </c>
      <c r="E21" s="13">
        <v>6</v>
      </c>
      <c r="F21" s="13">
        <v>6</v>
      </c>
      <c r="G21" s="13">
        <v>10</v>
      </c>
    </row>
    <row r="22" spans="1:7" s="1" customFormat="1" ht="19.7" customHeight="1">
      <c r="A22" s="63" t="s">
        <v>247</v>
      </c>
      <c r="B22" s="581">
        <v>4</v>
      </c>
      <c r="C22" s="581"/>
      <c r="D22" s="26">
        <v>4</v>
      </c>
      <c r="E22" s="47">
        <v>3</v>
      </c>
      <c r="F22" s="47">
        <v>3</v>
      </c>
      <c r="G22" s="47">
        <v>4</v>
      </c>
    </row>
    <row r="23" spans="1:7" s="1" customFormat="1" ht="19.149999999999999" customHeight="1">
      <c r="A23" s="63" t="s">
        <v>248</v>
      </c>
      <c r="B23" s="581">
        <v>1</v>
      </c>
      <c r="C23" s="581"/>
      <c r="D23" s="26">
        <v>1</v>
      </c>
      <c r="E23" s="13"/>
      <c r="F23" s="13"/>
      <c r="G23" s="13"/>
    </row>
    <row r="24" spans="1:7" s="1" customFormat="1" ht="19.7" customHeight="1">
      <c r="A24" s="63" t="s">
        <v>249</v>
      </c>
      <c r="B24" s="581">
        <v>8</v>
      </c>
      <c r="C24" s="581"/>
      <c r="D24" s="26">
        <v>8</v>
      </c>
      <c r="E24" s="47">
        <v>13</v>
      </c>
      <c r="F24" s="47">
        <v>8</v>
      </c>
      <c r="G24" s="47">
        <v>8</v>
      </c>
    </row>
    <row r="25" spans="1:7" s="1" customFormat="1" ht="19.7" customHeight="1">
      <c r="A25" s="63" t="s">
        <v>250</v>
      </c>
      <c r="B25" s="581">
        <v>5</v>
      </c>
      <c r="C25" s="581"/>
      <c r="D25" s="26">
        <v>6</v>
      </c>
      <c r="E25" s="13">
        <v>15</v>
      </c>
      <c r="F25" s="13">
        <v>6</v>
      </c>
      <c r="G25" s="13">
        <v>6</v>
      </c>
    </row>
    <row r="26" spans="1:7" s="1" customFormat="1" ht="19.7" customHeight="1">
      <c r="A26" s="63" t="s">
        <v>251</v>
      </c>
      <c r="B26" s="581">
        <v>14</v>
      </c>
      <c r="C26" s="581"/>
      <c r="D26" s="26">
        <v>14</v>
      </c>
      <c r="E26" s="47">
        <v>5</v>
      </c>
      <c r="F26" s="47">
        <v>5</v>
      </c>
      <c r="G26" s="47">
        <v>11</v>
      </c>
    </row>
    <row r="27" spans="1:7" s="1" customFormat="1" ht="19.7" customHeight="1">
      <c r="A27" s="63" t="s">
        <v>252</v>
      </c>
      <c r="B27" s="581">
        <v>6</v>
      </c>
      <c r="C27" s="581"/>
      <c r="D27" s="26">
        <v>6</v>
      </c>
      <c r="E27" s="13">
        <v>5</v>
      </c>
      <c r="F27" s="13">
        <v>4</v>
      </c>
      <c r="G27" s="13">
        <v>6</v>
      </c>
    </row>
    <row r="28" spans="1:7" s="1" customFormat="1" ht="19.7" customHeight="1">
      <c r="A28" s="63" t="s">
        <v>253</v>
      </c>
      <c r="B28" s="581">
        <v>56</v>
      </c>
      <c r="C28" s="581"/>
      <c r="D28" s="26">
        <v>49</v>
      </c>
      <c r="E28" s="47">
        <v>26</v>
      </c>
      <c r="F28" s="47">
        <v>24</v>
      </c>
      <c r="G28" s="47">
        <v>39</v>
      </c>
    </row>
    <row r="29" spans="1:7" s="1" customFormat="1" ht="19.7" customHeight="1">
      <c r="A29" s="63" t="s">
        <v>254</v>
      </c>
      <c r="B29" s="581">
        <v>12</v>
      </c>
      <c r="C29" s="581"/>
      <c r="D29" s="26">
        <v>11</v>
      </c>
      <c r="E29" s="13">
        <v>15</v>
      </c>
      <c r="F29" s="13">
        <v>7</v>
      </c>
      <c r="G29" s="13">
        <v>10</v>
      </c>
    </row>
    <row r="30" spans="1:7" s="1" customFormat="1" ht="19.7" customHeight="1">
      <c r="A30" s="63" t="s">
        <v>255</v>
      </c>
      <c r="B30" s="581">
        <v>3</v>
      </c>
      <c r="C30" s="581"/>
      <c r="D30" s="26">
        <v>3</v>
      </c>
      <c r="E30" s="47">
        <v>4</v>
      </c>
      <c r="F30" s="47">
        <v>3</v>
      </c>
      <c r="G30" s="47">
        <v>3</v>
      </c>
    </row>
    <row r="31" spans="1:7" s="1" customFormat="1" ht="19.149999999999999" customHeight="1">
      <c r="A31" s="63" t="s">
        <v>256</v>
      </c>
      <c r="B31" s="581">
        <v>4</v>
      </c>
      <c r="C31" s="581"/>
      <c r="D31" s="26">
        <v>2</v>
      </c>
      <c r="E31" s="13"/>
      <c r="F31" s="13"/>
      <c r="G31" s="13"/>
    </row>
    <row r="32" spans="1:7" s="1" customFormat="1" ht="19.7" customHeight="1">
      <c r="A32" s="63" t="s">
        <v>257</v>
      </c>
      <c r="B32" s="581">
        <v>5</v>
      </c>
      <c r="C32" s="581"/>
      <c r="D32" s="26">
        <v>5</v>
      </c>
      <c r="E32" s="47">
        <v>9</v>
      </c>
      <c r="F32" s="47">
        <v>3</v>
      </c>
      <c r="G32" s="47">
        <v>5</v>
      </c>
    </row>
    <row r="33" spans="1:7" s="1" customFormat="1" ht="19.7" customHeight="1">
      <c r="A33" s="63" t="s">
        <v>258</v>
      </c>
      <c r="B33" s="581">
        <v>4</v>
      </c>
      <c r="C33" s="581"/>
      <c r="D33" s="26">
        <v>3</v>
      </c>
      <c r="E33" s="13">
        <v>1</v>
      </c>
      <c r="F33" s="13">
        <v>1</v>
      </c>
      <c r="G33" s="13">
        <v>1</v>
      </c>
    </row>
    <row r="34" spans="1:7" s="1" customFormat="1" ht="19.7" customHeight="1">
      <c r="A34" s="64" t="s">
        <v>472</v>
      </c>
      <c r="B34" s="584">
        <v>273</v>
      </c>
      <c r="C34" s="584"/>
      <c r="D34" s="49">
        <v>252</v>
      </c>
      <c r="E34" s="52">
        <v>233</v>
      </c>
      <c r="F34" s="52">
        <v>147</v>
      </c>
      <c r="G34" s="52">
        <v>211</v>
      </c>
    </row>
    <row r="35" spans="1:7" s="1" customFormat="1" ht="19.7" customHeight="1">
      <c r="A35" s="57" t="s">
        <v>462</v>
      </c>
      <c r="B35" s="585"/>
      <c r="C35" s="585"/>
      <c r="D35" s="65"/>
      <c r="E35" s="59"/>
      <c r="F35" s="60">
        <v>0.63090128755364805</v>
      </c>
      <c r="G35" s="66"/>
    </row>
    <row r="36" spans="1:7" s="1" customFormat="1" ht="20.85" customHeight="1">
      <c r="A36" s="583" t="s">
        <v>474</v>
      </c>
      <c r="B36" s="583"/>
    </row>
    <row r="37" spans="1:7" s="1" customFormat="1" ht="7.9" customHeight="1"/>
  </sheetData>
  <mergeCells count="35">
    <mergeCell ref="A2:H2"/>
    <mergeCell ref="A36:B3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4:C34"/>
    <mergeCell ref="B35:C35"/>
    <mergeCell ref="B4:C5"/>
    <mergeCell ref="B32:C32"/>
    <mergeCell ref="B33:C33"/>
    <mergeCell ref="B24:C24"/>
    <mergeCell ref="B26:C26"/>
    <mergeCell ref="B27:C27"/>
    <mergeCell ref="B25:C25"/>
    <mergeCell ref="B28:C28"/>
    <mergeCell ref="B29:C29"/>
    <mergeCell ref="D4:D5"/>
    <mergeCell ref="E4:G4"/>
    <mergeCell ref="B21:C21"/>
    <mergeCell ref="B30:C30"/>
    <mergeCell ref="B31:C31"/>
    <mergeCell ref="B6:C6"/>
    <mergeCell ref="B7:C7"/>
    <mergeCell ref="B8:C8"/>
    <mergeCell ref="B9:C9"/>
    <mergeCell ref="B23:C23"/>
    <mergeCell ref="B22:C2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euil41"/>
  <dimension ref="A1:E18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4" width="10.28515625" customWidth="1"/>
    <col min="5" max="5" width="98" customWidth="1"/>
    <col min="6" max="6" width="4.7109375" customWidth="1"/>
  </cols>
  <sheetData>
    <row r="1" spans="1:5" s="1" customFormat="1" ht="33.6" customHeight="1"/>
    <row r="2" spans="1:5" s="1" customFormat="1" ht="39.4" customHeight="1">
      <c r="A2" s="586" t="s">
        <v>476</v>
      </c>
      <c r="B2" s="586"/>
      <c r="C2" s="586"/>
      <c r="D2" s="586"/>
      <c r="E2" s="586"/>
    </row>
    <row r="3" spans="1:5" s="1" customFormat="1" ht="21.4" customHeight="1"/>
    <row r="4" spans="1:5" s="1" customFormat="1" ht="26.65" customHeight="1">
      <c r="A4" s="67" t="s">
        <v>448</v>
      </c>
      <c r="B4" s="580" t="s">
        <v>1</v>
      </c>
      <c r="C4" s="574" t="s">
        <v>451</v>
      </c>
      <c r="D4" s="574"/>
    </row>
    <row r="5" spans="1:5" s="1" customFormat="1" ht="34.700000000000003" customHeight="1">
      <c r="A5" s="69" t="s">
        <v>475</v>
      </c>
      <c r="B5" s="580"/>
      <c r="C5" s="41" t="s">
        <v>459</v>
      </c>
      <c r="D5" s="41" t="s">
        <v>460</v>
      </c>
    </row>
    <row r="6" spans="1:5" s="1" customFormat="1" ht="19.7" customHeight="1">
      <c r="A6" s="63" t="s">
        <v>260</v>
      </c>
      <c r="B6" s="26">
        <v>10</v>
      </c>
      <c r="C6" s="47">
        <v>1</v>
      </c>
      <c r="D6" s="47">
        <v>1</v>
      </c>
    </row>
    <row r="7" spans="1:5" s="1" customFormat="1" ht="19.7" customHeight="1">
      <c r="A7" s="63" t="s">
        <v>261</v>
      </c>
      <c r="B7" s="26">
        <v>1</v>
      </c>
      <c r="C7" s="13">
        <v>1</v>
      </c>
      <c r="D7" s="13">
        <v>1</v>
      </c>
    </row>
    <row r="8" spans="1:5" s="1" customFormat="1" ht="19.7" customHeight="1">
      <c r="A8" s="63" t="s">
        <v>262</v>
      </c>
      <c r="B8" s="26">
        <v>26</v>
      </c>
      <c r="C8" s="47">
        <v>32</v>
      </c>
      <c r="D8" s="47">
        <v>20</v>
      </c>
    </row>
    <row r="9" spans="1:5" s="1" customFormat="1" ht="19.7" customHeight="1">
      <c r="A9" s="63" t="s">
        <v>263</v>
      </c>
      <c r="B9" s="26">
        <v>19</v>
      </c>
      <c r="C9" s="13">
        <v>9</v>
      </c>
      <c r="D9" s="13">
        <v>7</v>
      </c>
    </row>
    <row r="10" spans="1:5" s="1" customFormat="1" ht="19.7" customHeight="1">
      <c r="A10" s="63" t="s">
        <v>264</v>
      </c>
      <c r="B10" s="26">
        <v>79</v>
      </c>
      <c r="C10" s="47">
        <v>94</v>
      </c>
      <c r="D10" s="47">
        <v>64</v>
      </c>
    </row>
    <row r="11" spans="1:5" s="1" customFormat="1" ht="19.7" customHeight="1">
      <c r="A11" s="63" t="s">
        <v>265</v>
      </c>
      <c r="B11" s="26">
        <v>1</v>
      </c>
      <c r="C11" s="13">
        <v>6</v>
      </c>
      <c r="D11" s="13">
        <v>1</v>
      </c>
    </row>
    <row r="12" spans="1:5" s="1" customFormat="1" ht="19.7" customHeight="1">
      <c r="A12" s="63" t="s">
        <v>266</v>
      </c>
      <c r="B12" s="26">
        <v>12</v>
      </c>
      <c r="C12" s="47">
        <v>7</v>
      </c>
      <c r="D12" s="47">
        <v>7</v>
      </c>
    </row>
    <row r="13" spans="1:5" s="1" customFormat="1" ht="19.7" customHeight="1">
      <c r="A13" s="63" t="s">
        <v>267</v>
      </c>
      <c r="B13" s="26">
        <v>7</v>
      </c>
      <c r="C13" s="13">
        <v>10</v>
      </c>
      <c r="D13" s="13">
        <v>6</v>
      </c>
    </row>
    <row r="14" spans="1:5" s="1" customFormat="1" ht="19.7" customHeight="1">
      <c r="A14" s="63" t="s">
        <v>268</v>
      </c>
      <c r="B14" s="26">
        <v>11</v>
      </c>
      <c r="C14" s="47">
        <v>10</v>
      </c>
      <c r="D14" s="47">
        <v>6</v>
      </c>
    </row>
    <row r="15" spans="1:5" s="1" customFormat="1" ht="19.7" customHeight="1">
      <c r="A15" s="63" t="s">
        <v>269</v>
      </c>
      <c r="B15" s="26">
        <v>1</v>
      </c>
      <c r="C15" s="13">
        <v>5</v>
      </c>
      <c r="D15" s="13">
        <v>1</v>
      </c>
    </row>
    <row r="16" spans="1:5" s="1" customFormat="1" ht="19.7" customHeight="1">
      <c r="A16" s="64" t="s">
        <v>472</v>
      </c>
      <c r="B16" s="49">
        <v>167</v>
      </c>
      <c r="C16" s="52">
        <v>175</v>
      </c>
      <c r="D16" s="52">
        <v>114</v>
      </c>
    </row>
    <row r="17" spans="1:4" s="1" customFormat="1" ht="19.7" customHeight="1">
      <c r="A17" s="57" t="s">
        <v>462</v>
      </c>
      <c r="B17" s="65"/>
      <c r="C17" s="59"/>
      <c r="D17" s="60">
        <v>0.65142857142857102</v>
      </c>
    </row>
    <row r="18" spans="1:4" s="1" customFormat="1" ht="28.7" customHeight="1"/>
  </sheetData>
  <mergeCells count="3">
    <mergeCell ref="A2:E2"/>
    <mergeCell ref="B4:B5"/>
    <mergeCell ref="C4:D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euil42"/>
  <dimension ref="A1:AD37"/>
  <sheetViews>
    <sheetView view="pageBreakPreview" zoomScale="60" zoomScaleNormal="100" workbookViewId="0">
      <selection activeCell="AN17" sqref="AN17"/>
    </sheetView>
  </sheetViews>
  <sheetFormatPr baseColWidth="10" defaultRowHeight="12.75"/>
  <cols>
    <col min="1" max="1" width="45.7109375" customWidth="1"/>
    <col min="2" max="2" width="14.5703125" customWidth="1"/>
    <col min="3" max="3" width="0" hidden="1" customWidth="1"/>
    <col min="4" max="5" width="0.140625" customWidth="1"/>
    <col min="6" max="6" width="8.42578125" customWidth="1"/>
    <col min="7" max="7" width="0.140625" customWidth="1"/>
    <col min="8" max="8" width="8.5703125" customWidth="1"/>
    <col min="9" max="9" width="0.140625" customWidth="1"/>
    <col min="10" max="10" width="8.5703125" customWidth="1"/>
    <col min="11" max="11" width="0.140625" customWidth="1"/>
    <col min="12" max="12" width="8.5703125" customWidth="1"/>
    <col min="13" max="13" width="0.140625" customWidth="1"/>
    <col min="14" max="14" width="8.5703125" customWidth="1"/>
    <col min="15" max="15" width="0.140625" customWidth="1"/>
    <col min="16" max="16" width="8.5703125" customWidth="1"/>
    <col min="17" max="17" width="0.140625" customWidth="1"/>
    <col min="18" max="18" width="8.5703125" customWidth="1"/>
    <col min="19" max="19" width="0.140625" customWidth="1"/>
    <col min="20" max="20" width="8.5703125" customWidth="1"/>
    <col min="21" max="21" width="0.140625" customWidth="1"/>
    <col min="22" max="22" width="8.5703125" customWidth="1"/>
    <col min="23" max="23" width="0.140625" customWidth="1"/>
    <col min="24" max="24" width="8.5703125" customWidth="1"/>
    <col min="25" max="25" width="0.140625" customWidth="1"/>
    <col min="26" max="26" width="8.5703125" customWidth="1"/>
    <col min="27" max="27" width="0.140625" customWidth="1"/>
    <col min="28" max="28" width="8.5703125" customWidth="1"/>
    <col min="29" max="29" width="0.140625" customWidth="1"/>
    <col min="30" max="30" width="0.42578125" customWidth="1"/>
    <col min="31" max="31" width="4.7109375" customWidth="1"/>
  </cols>
  <sheetData>
    <row r="1" spans="1:30" s="1" customFormat="1" ht="33.6" customHeight="1"/>
    <row r="2" spans="1:30" s="1" customFormat="1" ht="39.4" customHeight="1">
      <c r="A2" s="613" t="s">
        <v>483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</row>
    <row r="3" spans="1:30" s="1" customFormat="1" ht="47.45" customHeight="1"/>
    <row r="4" spans="1:30" s="1" customFormat="1" ht="45.4" customHeight="1">
      <c r="A4" s="61" t="s">
        <v>448</v>
      </c>
      <c r="B4" s="580" t="s">
        <v>1</v>
      </c>
      <c r="C4" s="580"/>
      <c r="D4" s="608" t="s">
        <v>453</v>
      </c>
      <c r="E4" s="608"/>
      <c r="F4" s="608"/>
      <c r="G4" s="608"/>
      <c r="H4" s="608"/>
      <c r="I4" s="606" t="s">
        <v>477</v>
      </c>
      <c r="J4" s="606"/>
      <c r="K4" s="606"/>
      <c r="L4" s="606"/>
      <c r="M4" s="604" t="s">
        <v>478</v>
      </c>
      <c r="N4" s="604"/>
      <c r="O4" s="604"/>
      <c r="P4" s="604"/>
      <c r="Q4" s="599" t="s">
        <v>454</v>
      </c>
      <c r="R4" s="599"/>
      <c r="S4" s="599"/>
      <c r="T4" s="599"/>
      <c r="U4" s="596" t="s">
        <v>452</v>
      </c>
      <c r="V4" s="596"/>
      <c r="W4" s="596"/>
      <c r="X4" s="596"/>
      <c r="Y4" s="590" t="s">
        <v>455</v>
      </c>
      <c r="Z4" s="590"/>
      <c r="AA4" s="590"/>
      <c r="AB4" s="590"/>
    </row>
    <row r="5" spans="1:30" s="1" customFormat="1" ht="34.700000000000003" customHeight="1">
      <c r="A5" s="62" t="s">
        <v>479</v>
      </c>
      <c r="B5" s="580"/>
      <c r="C5" s="580"/>
      <c r="D5" s="608" t="s">
        <v>459</v>
      </c>
      <c r="E5" s="608"/>
      <c r="F5" s="608"/>
      <c r="G5" s="608" t="s">
        <v>460</v>
      </c>
      <c r="H5" s="608"/>
      <c r="I5" s="606" t="s">
        <v>459</v>
      </c>
      <c r="J5" s="606"/>
      <c r="K5" s="606" t="s">
        <v>460</v>
      </c>
      <c r="L5" s="606"/>
      <c r="M5" s="604" t="s">
        <v>459</v>
      </c>
      <c r="N5" s="604"/>
      <c r="O5" s="604" t="s">
        <v>460</v>
      </c>
      <c r="P5" s="604"/>
      <c r="Q5" s="599" t="s">
        <v>459</v>
      </c>
      <c r="R5" s="599"/>
      <c r="S5" s="599" t="s">
        <v>460</v>
      </c>
      <c r="T5" s="599"/>
      <c r="U5" s="596" t="s">
        <v>459</v>
      </c>
      <c r="V5" s="596"/>
      <c r="W5" s="596" t="s">
        <v>460</v>
      </c>
      <c r="X5" s="596"/>
      <c r="Y5" s="590" t="s">
        <v>459</v>
      </c>
      <c r="Z5" s="590"/>
      <c r="AA5" s="590" t="s">
        <v>460</v>
      </c>
      <c r="AB5" s="590"/>
    </row>
    <row r="6" spans="1:30" s="1" customFormat="1" ht="19.7" customHeight="1">
      <c r="A6" s="63" t="s">
        <v>349</v>
      </c>
      <c r="B6" s="581">
        <v>405</v>
      </c>
      <c r="C6" s="581"/>
      <c r="D6" s="587">
        <v>356</v>
      </c>
      <c r="E6" s="587"/>
      <c r="F6" s="587"/>
      <c r="G6" s="587">
        <v>337</v>
      </c>
      <c r="H6" s="587"/>
      <c r="I6" s="587">
        <v>8</v>
      </c>
      <c r="J6" s="587"/>
      <c r="K6" s="587">
        <v>5</v>
      </c>
      <c r="L6" s="587"/>
      <c r="M6" s="587">
        <v>5</v>
      </c>
      <c r="N6" s="587"/>
      <c r="O6" s="587">
        <v>5</v>
      </c>
      <c r="P6" s="587"/>
      <c r="Q6" s="587">
        <v>2</v>
      </c>
      <c r="R6" s="587"/>
      <c r="S6" s="587">
        <v>1</v>
      </c>
      <c r="T6" s="587"/>
      <c r="U6" s="587"/>
      <c r="V6" s="587"/>
      <c r="W6" s="587"/>
      <c r="X6" s="587"/>
      <c r="Y6" s="587"/>
      <c r="Z6" s="587"/>
      <c r="AA6" s="587"/>
      <c r="AB6" s="587"/>
    </row>
    <row r="7" spans="1:30" s="1" customFormat="1" ht="19.7" customHeight="1">
      <c r="A7" s="63" t="s">
        <v>351</v>
      </c>
      <c r="B7" s="581">
        <v>35</v>
      </c>
      <c r="C7" s="581"/>
      <c r="D7" s="588">
        <v>19</v>
      </c>
      <c r="E7" s="588"/>
      <c r="F7" s="588"/>
      <c r="G7" s="588">
        <v>19</v>
      </c>
      <c r="H7" s="588"/>
      <c r="I7" s="588"/>
      <c r="J7" s="588"/>
      <c r="K7" s="588"/>
      <c r="L7" s="588"/>
      <c r="M7" s="588">
        <v>1</v>
      </c>
      <c r="N7" s="588"/>
      <c r="O7" s="588">
        <v>1</v>
      </c>
      <c r="P7" s="588"/>
      <c r="Q7" s="588"/>
      <c r="R7" s="588"/>
      <c r="S7" s="588"/>
      <c r="T7" s="588"/>
      <c r="U7" s="588"/>
      <c r="V7" s="588"/>
      <c r="W7" s="588"/>
      <c r="X7" s="588"/>
      <c r="Y7" s="588">
        <v>1</v>
      </c>
      <c r="Z7" s="588"/>
      <c r="AA7" s="588">
        <v>1</v>
      </c>
      <c r="AB7" s="588"/>
    </row>
    <row r="8" spans="1:30" s="1" customFormat="1" ht="19.7" customHeight="1">
      <c r="A8" s="63" t="s">
        <v>352</v>
      </c>
      <c r="B8" s="581">
        <v>882</v>
      </c>
      <c r="C8" s="581"/>
      <c r="D8" s="587">
        <v>696</v>
      </c>
      <c r="E8" s="587"/>
      <c r="F8" s="587"/>
      <c r="G8" s="587">
        <v>683</v>
      </c>
      <c r="H8" s="587"/>
      <c r="I8" s="587">
        <v>26</v>
      </c>
      <c r="J8" s="587"/>
      <c r="K8" s="587">
        <v>23</v>
      </c>
      <c r="L8" s="587"/>
      <c r="M8" s="587">
        <v>7</v>
      </c>
      <c r="N8" s="587"/>
      <c r="O8" s="587">
        <v>6</v>
      </c>
      <c r="P8" s="587"/>
      <c r="Q8" s="587">
        <v>6</v>
      </c>
      <c r="R8" s="587"/>
      <c r="S8" s="587">
        <v>4</v>
      </c>
      <c r="T8" s="587"/>
      <c r="U8" s="587"/>
      <c r="V8" s="587"/>
      <c r="W8" s="587"/>
      <c r="X8" s="587"/>
      <c r="Y8" s="587"/>
      <c r="Z8" s="587"/>
      <c r="AA8" s="587"/>
      <c r="AB8" s="587"/>
    </row>
    <row r="9" spans="1:30" s="1" customFormat="1" ht="19.7" customHeight="1">
      <c r="A9" s="63" t="s">
        <v>353</v>
      </c>
      <c r="B9" s="581">
        <v>108</v>
      </c>
      <c r="C9" s="581"/>
      <c r="D9" s="588">
        <v>80</v>
      </c>
      <c r="E9" s="588"/>
      <c r="F9" s="588"/>
      <c r="G9" s="588">
        <v>80</v>
      </c>
      <c r="H9" s="588"/>
      <c r="I9" s="588">
        <v>1</v>
      </c>
      <c r="J9" s="588"/>
      <c r="K9" s="588">
        <v>1</v>
      </c>
      <c r="L9" s="588"/>
      <c r="M9" s="588">
        <v>5</v>
      </c>
      <c r="N9" s="588"/>
      <c r="O9" s="588">
        <v>5</v>
      </c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</row>
    <row r="10" spans="1:30" s="1" customFormat="1" ht="19.7" customHeight="1">
      <c r="A10" s="63" t="s">
        <v>354</v>
      </c>
      <c r="B10" s="581">
        <v>139</v>
      </c>
      <c r="C10" s="581"/>
      <c r="D10" s="587">
        <v>90</v>
      </c>
      <c r="E10" s="587"/>
      <c r="F10" s="587"/>
      <c r="G10" s="587">
        <v>90</v>
      </c>
      <c r="H10" s="587"/>
      <c r="I10" s="587">
        <v>3</v>
      </c>
      <c r="J10" s="587"/>
      <c r="K10" s="587"/>
      <c r="L10" s="587"/>
      <c r="M10" s="587">
        <v>2</v>
      </c>
      <c r="N10" s="587"/>
      <c r="O10" s="587">
        <v>2</v>
      </c>
      <c r="P10" s="587"/>
      <c r="Q10" s="587">
        <v>1</v>
      </c>
      <c r="R10" s="587"/>
      <c r="S10" s="587">
        <v>1</v>
      </c>
      <c r="T10" s="587"/>
      <c r="U10" s="587"/>
      <c r="V10" s="587"/>
      <c r="W10" s="587"/>
      <c r="X10" s="587"/>
      <c r="Y10" s="587"/>
      <c r="Z10" s="587"/>
      <c r="AA10" s="587"/>
      <c r="AB10" s="587"/>
    </row>
    <row r="11" spans="1:30" s="1" customFormat="1" ht="19.7" customHeight="1">
      <c r="A11" s="63" t="s">
        <v>355</v>
      </c>
      <c r="B11" s="581">
        <v>2097</v>
      </c>
      <c r="C11" s="581"/>
      <c r="D11" s="588">
        <v>1988</v>
      </c>
      <c r="E11" s="588"/>
      <c r="F11" s="588"/>
      <c r="G11" s="588">
        <v>1878</v>
      </c>
      <c r="H11" s="588"/>
      <c r="I11" s="588">
        <v>43</v>
      </c>
      <c r="J11" s="588"/>
      <c r="K11" s="588">
        <v>12</v>
      </c>
      <c r="L11" s="588"/>
      <c r="M11" s="588">
        <v>28</v>
      </c>
      <c r="N11" s="588"/>
      <c r="O11" s="588">
        <v>14</v>
      </c>
      <c r="P11" s="588"/>
      <c r="Q11" s="588">
        <v>37</v>
      </c>
      <c r="R11" s="588"/>
      <c r="S11" s="588">
        <v>16</v>
      </c>
      <c r="T11" s="588"/>
      <c r="U11" s="588">
        <v>1</v>
      </c>
      <c r="V11" s="588"/>
      <c r="W11" s="588">
        <v>1</v>
      </c>
      <c r="X11" s="588"/>
      <c r="Y11" s="588">
        <v>5</v>
      </c>
      <c r="Z11" s="588"/>
      <c r="AA11" s="588">
        <v>5</v>
      </c>
      <c r="AB11" s="588"/>
    </row>
    <row r="12" spans="1:30" s="1" customFormat="1" ht="19.7" customHeight="1">
      <c r="A12" s="64" t="s">
        <v>480</v>
      </c>
      <c r="B12" s="584">
        <v>3666</v>
      </c>
      <c r="C12" s="584"/>
      <c r="D12" s="609">
        <v>3229</v>
      </c>
      <c r="E12" s="609"/>
      <c r="F12" s="609"/>
      <c r="G12" s="609">
        <v>3087</v>
      </c>
      <c r="H12" s="609"/>
      <c r="I12" s="605">
        <v>81</v>
      </c>
      <c r="J12" s="605"/>
      <c r="K12" s="605">
        <v>41</v>
      </c>
      <c r="L12" s="605"/>
      <c r="M12" s="603">
        <v>48</v>
      </c>
      <c r="N12" s="603"/>
      <c r="O12" s="603">
        <v>33</v>
      </c>
      <c r="P12" s="603"/>
      <c r="Q12" s="601">
        <v>46</v>
      </c>
      <c r="R12" s="601"/>
      <c r="S12" s="601">
        <v>22</v>
      </c>
      <c r="T12" s="601"/>
      <c r="U12" s="594">
        <v>1</v>
      </c>
      <c r="V12" s="594"/>
      <c r="W12" s="594">
        <v>1</v>
      </c>
      <c r="X12" s="594"/>
      <c r="Y12" s="589">
        <v>6</v>
      </c>
      <c r="Z12" s="589"/>
      <c r="AA12" s="589">
        <v>6</v>
      </c>
      <c r="AB12" s="589"/>
    </row>
    <row r="13" spans="1:30" s="1" customFormat="1" ht="19.7" customHeight="1">
      <c r="A13" s="57" t="s">
        <v>481</v>
      </c>
      <c r="B13" s="611"/>
      <c r="C13" s="611"/>
      <c r="D13" s="598"/>
      <c r="E13" s="598"/>
      <c r="F13" s="598"/>
      <c r="G13" s="595">
        <v>0.95602353669866802</v>
      </c>
      <c r="H13" s="595"/>
      <c r="I13" s="598"/>
      <c r="J13" s="598"/>
      <c r="K13" s="595">
        <v>0.50617283950617298</v>
      </c>
      <c r="L13" s="595"/>
      <c r="M13" s="598"/>
      <c r="N13" s="598"/>
      <c r="O13" s="595">
        <v>0.6875</v>
      </c>
      <c r="P13" s="595"/>
      <c r="Q13" s="598"/>
      <c r="R13" s="598"/>
      <c r="S13" s="595">
        <v>0.47826086956521702</v>
      </c>
      <c r="T13" s="595"/>
      <c r="U13" s="598"/>
      <c r="V13" s="598"/>
      <c r="W13" s="595">
        <v>1</v>
      </c>
      <c r="X13" s="595"/>
      <c r="Y13" s="598"/>
      <c r="Z13" s="598"/>
      <c r="AA13" s="595">
        <v>1</v>
      </c>
      <c r="AB13" s="595"/>
    </row>
    <row r="14" spans="1:30" s="1" customFormat="1" ht="21.4" customHeight="1"/>
    <row r="15" spans="1:30" s="1" customFormat="1" ht="20.85" customHeight="1">
      <c r="A15" s="612" t="s">
        <v>484</v>
      </c>
      <c r="B15" s="612"/>
    </row>
    <row r="16" spans="1:30" s="1" customFormat="1" ht="2.65" customHeight="1"/>
    <row r="17" spans="1:29" s="1" customFormat="1" ht="45.4" customHeight="1">
      <c r="A17" s="37" t="s">
        <v>448</v>
      </c>
      <c r="B17" s="571" t="s">
        <v>1</v>
      </c>
      <c r="C17" s="571"/>
      <c r="D17" s="608" t="s">
        <v>453</v>
      </c>
      <c r="E17" s="608"/>
      <c r="F17" s="608"/>
      <c r="G17" s="608"/>
      <c r="H17" s="608"/>
      <c r="I17" s="606" t="s">
        <v>477</v>
      </c>
      <c r="J17" s="606"/>
      <c r="K17" s="606"/>
      <c r="L17" s="606"/>
      <c r="M17" s="604" t="s">
        <v>478</v>
      </c>
      <c r="N17" s="604"/>
      <c r="O17" s="604"/>
      <c r="P17" s="604"/>
      <c r="Q17" s="599" t="s">
        <v>454</v>
      </c>
      <c r="R17" s="599"/>
      <c r="S17" s="599"/>
      <c r="T17" s="599"/>
      <c r="U17" s="596" t="s">
        <v>452</v>
      </c>
      <c r="V17" s="596"/>
      <c r="W17" s="596"/>
      <c r="X17" s="596"/>
      <c r="Y17" s="590" t="s">
        <v>455</v>
      </c>
      <c r="Z17" s="590"/>
      <c r="AA17" s="590"/>
      <c r="AB17" s="590"/>
    </row>
    <row r="18" spans="1:29" s="1" customFormat="1" ht="34.700000000000003" customHeight="1">
      <c r="A18" s="38" t="s">
        <v>479</v>
      </c>
      <c r="B18" s="571"/>
      <c r="C18" s="571"/>
      <c r="D18" s="608" t="s">
        <v>459</v>
      </c>
      <c r="E18" s="608"/>
      <c r="F18" s="608"/>
      <c r="G18" s="608" t="s">
        <v>482</v>
      </c>
      <c r="H18" s="608"/>
      <c r="I18" s="606" t="s">
        <v>459</v>
      </c>
      <c r="J18" s="606"/>
      <c r="K18" s="606" t="s">
        <v>482</v>
      </c>
      <c r="L18" s="606"/>
      <c r="M18" s="604" t="s">
        <v>459</v>
      </c>
      <c r="N18" s="604"/>
      <c r="O18" s="604" t="s">
        <v>482</v>
      </c>
      <c r="P18" s="604"/>
      <c r="Q18" s="599" t="s">
        <v>459</v>
      </c>
      <c r="R18" s="599"/>
      <c r="S18" s="599" t="s">
        <v>482</v>
      </c>
      <c r="T18" s="599"/>
      <c r="U18" s="596" t="s">
        <v>459</v>
      </c>
      <c r="V18" s="596"/>
      <c r="W18" s="596" t="s">
        <v>482</v>
      </c>
      <c r="X18" s="596"/>
      <c r="Y18" s="590" t="s">
        <v>459</v>
      </c>
      <c r="Z18" s="590"/>
      <c r="AA18" s="590" t="s">
        <v>482</v>
      </c>
      <c r="AB18" s="590"/>
    </row>
    <row r="19" spans="1:29" s="1" customFormat="1" ht="19.7" customHeight="1">
      <c r="A19" s="63" t="s">
        <v>349</v>
      </c>
      <c r="B19" s="581">
        <v>405</v>
      </c>
      <c r="C19" s="581"/>
      <c r="D19" s="587">
        <v>356</v>
      </c>
      <c r="E19" s="587"/>
      <c r="F19" s="587"/>
      <c r="G19" s="587">
        <v>198</v>
      </c>
      <c r="H19" s="587"/>
      <c r="I19" s="587">
        <v>8</v>
      </c>
      <c r="J19" s="587"/>
      <c r="K19" s="587">
        <v>3</v>
      </c>
      <c r="L19" s="587"/>
      <c r="M19" s="587">
        <v>5</v>
      </c>
      <c r="N19" s="587"/>
      <c r="O19" s="587">
        <v>4</v>
      </c>
      <c r="P19" s="587"/>
      <c r="Q19" s="587">
        <v>2</v>
      </c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</row>
    <row r="20" spans="1:29" s="1" customFormat="1" ht="19.7" customHeight="1">
      <c r="A20" s="63" t="s">
        <v>352</v>
      </c>
      <c r="B20" s="581">
        <v>882</v>
      </c>
      <c r="C20" s="581"/>
      <c r="D20" s="588">
        <v>696</v>
      </c>
      <c r="E20" s="588"/>
      <c r="F20" s="588"/>
      <c r="G20" s="588">
        <v>474</v>
      </c>
      <c r="H20" s="588"/>
      <c r="I20" s="588">
        <v>26</v>
      </c>
      <c r="J20" s="588"/>
      <c r="K20" s="588">
        <v>6</v>
      </c>
      <c r="L20" s="588"/>
      <c r="M20" s="588">
        <v>7</v>
      </c>
      <c r="N20" s="588"/>
      <c r="O20" s="588">
        <v>4</v>
      </c>
      <c r="P20" s="588"/>
      <c r="Q20" s="588">
        <v>6</v>
      </c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</row>
    <row r="21" spans="1:29" s="1" customFormat="1" ht="19.7" customHeight="1">
      <c r="A21" s="63" t="s">
        <v>353</v>
      </c>
      <c r="B21" s="581">
        <v>108</v>
      </c>
      <c r="C21" s="581"/>
      <c r="D21" s="587">
        <v>80</v>
      </c>
      <c r="E21" s="587"/>
      <c r="F21" s="587"/>
      <c r="G21" s="587">
        <v>50</v>
      </c>
      <c r="H21" s="587"/>
      <c r="I21" s="587">
        <v>1</v>
      </c>
      <c r="J21" s="587"/>
      <c r="K21" s="587">
        <v>1</v>
      </c>
      <c r="L21" s="587"/>
      <c r="M21" s="587">
        <v>5</v>
      </c>
      <c r="N21" s="587"/>
      <c r="O21" s="587">
        <v>4</v>
      </c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</row>
    <row r="22" spans="1:29" s="1" customFormat="1" ht="19.7" customHeight="1">
      <c r="A22" s="63" t="s">
        <v>354</v>
      </c>
      <c r="B22" s="581">
        <v>139</v>
      </c>
      <c r="C22" s="581"/>
      <c r="D22" s="588">
        <v>90</v>
      </c>
      <c r="E22" s="588"/>
      <c r="F22" s="588"/>
      <c r="G22" s="588">
        <v>58</v>
      </c>
      <c r="H22" s="588"/>
      <c r="I22" s="588">
        <v>3</v>
      </c>
      <c r="J22" s="588"/>
      <c r="K22" s="588"/>
      <c r="L22" s="588"/>
      <c r="M22" s="588">
        <v>2</v>
      </c>
      <c r="N22" s="588"/>
      <c r="O22" s="588">
        <v>1</v>
      </c>
      <c r="P22" s="588"/>
      <c r="Q22" s="588">
        <v>1</v>
      </c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</row>
    <row r="23" spans="1:29" s="1" customFormat="1" ht="19.7" customHeight="1">
      <c r="A23" s="63" t="s">
        <v>355</v>
      </c>
      <c r="B23" s="581">
        <v>2097</v>
      </c>
      <c r="C23" s="581"/>
      <c r="D23" s="587">
        <v>1988</v>
      </c>
      <c r="E23" s="587"/>
      <c r="F23" s="587"/>
      <c r="G23" s="587">
        <v>1558</v>
      </c>
      <c r="H23" s="587"/>
      <c r="I23" s="587">
        <v>43</v>
      </c>
      <c r="J23" s="587"/>
      <c r="K23" s="587">
        <v>31</v>
      </c>
      <c r="L23" s="587"/>
      <c r="M23" s="587">
        <v>28</v>
      </c>
      <c r="N23" s="587"/>
      <c r="O23" s="587">
        <v>13</v>
      </c>
      <c r="P23" s="587"/>
      <c r="Q23" s="587">
        <v>37</v>
      </c>
      <c r="R23" s="587"/>
      <c r="S23" s="587"/>
      <c r="T23" s="587"/>
      <c r="U23" s="587">
        <v>1</v>
      </c>
      <c r="V23" s="587"/>
      <c r="W23" s="587"/>
      <c r="X23" s="587"/>
      <c r="Y23" s="587">
        <v>5</v>
      </c>
      <c r="Z23" s="587"/>
      <c r="AA23" s="587">
        <v>4</v>
      </c>
      <c r="AB23" s="587"/>
    </row>
    <row r="24" spans="1:29" s="1" customFormat="1" ht="19.7" customHeight="1">
      <c r="A24" s="74" t="s">
        <v>480</v>
      </c>
      <c r="B24" s="584">
        <v>3631</v>
      </c>
      <c r="C24" s="584"/>
      <c r="D24" s="609">
        <v>3210</v>
      </c>
      <c r="E24" s="609"/>
      <c r="F24" s="609"/>
      <c r="G24" s="609">
        <v>2338</v>
      </c>
      <c r="H24" s="609"/>
      <c r="I24" s="605">
        <v>81</v>
      </c>
      <c r="J24" s="605"/>
      <c r="K24" s="605">
        <v>41</v>
      </c>
      <c r="L24" s="605"/>
      <c r="M24" s="603">
        <v>47</v>
      </c>
      <c r="N24" s="603"/>
      <c r="O24" s="603">
        <v>26</v>
      </c>
      <c r="P24" s="603"/>
      <c r="Q24" s="601">
        <v>46</v>
      </c>
      <c r="R24" s="601"/>
      <c r="S24" s="601"/>
      <c r="T24" s="601"/>
      <c r="U24" s="594">
        <v>1</v>
      </c>
      <c r="V24" s="594"/>
      <c r="W24" s="594"/>
      <c r="X24" s="594"/>
      <c r="Y24" s="589">
        <v>5</v>
      </c>
      <c r="Z24" s="589"/>
      <c r="AA24" s="589">
        <v>4</v>
      </c>
      <c r="AB24" s="589"/>
    </row>
    <row r="25" spans="1:29" s="1" customFormat="1" ht="19.7" customHeight="1">
      <c r="A25" s="57" t="s">
        <v>481</v>
      </c>
      <c r="B25" s="611"/>
      <c r="C25" s="611"/>
      <c r="D25" s="598"/>
      <c r="E25" s="598"/>
      <c r="F25" s="598"/>
      <c r="G25" s="595">
        <v>0.72834890965732102</v>
      </c>
      <c r="H25" s="595"/>
      <c r="I25" s="598"/>
      <c r="J25" s="598"/>
      <c r="K25" s="595">
        <v>0.50617283950617298</v>
      </c>
      <c r="L25" s="595"/>
      <c r="M25" s="598"/>
      <c r="N25" s="598"/>
      <c r="O25" s="595">
        <v>0.55319148936170204</v>
      </c>
      <c r="P25" s="595"/>
      <c r="Q25" s="598"/>
      <c r="R25" s="598"/>
      <c r="S25" s="595"/>
      <c r="T25" s="595"/>
      <c r="U25" s="598"/>
      <c r="V25" s="598"/>
      <c r="W25" s="595"/>
      <c r="X25" s="595"/>
      <c r="Y25" s="598"/>
      <c r="Z25" s="598"/>
      <c r="AA25" s="595">
        <v>0.8</v>
      </c>
      <c r="AB25" s="595"/>
    </row>
    <row r="26" spans="1:29" s="1" customFormat="1" ht="60.75" customHeight="1"/>
    <row r="27" spans="1:29" s="1" customFormat="1" ht="20.85" customHeight="1">
      <c r="A27" s="612" t="s">
        <v>485</v>
      </c>
      <c r="B27" s="612"/>
      <c r="C27" s="612"/>
      <c r="D27" s="612"/>
      <c r="E27" s="612"/>
    </row>
    <row r="28" spans="1:29" s="1" customFormat="1" ht="11.1" customHeight="1"/>
    <row r="29" spans="1:29" s="1" customFormat="1" ht="45.4" customHeight="1">
      <c r="A29" s="37" t="s">
        <v>448</v>
      </c>
      <c r="B29" s="571" t="s">
        <v>1</v>
      </c>
      <c r="C29" s="571"/>
      <c r="D29" s="571"/>
      <c r="E29" s="608" t="s">
        <v>453</v>
      </c>
      <c r="F29" s="608"/>
      <c r="G29" s="608"/>
      <c r="H29" s="608"/>
      <c r="I29" s="608"/>
      <c r="J29" s="606" t="s">
        <v>477</v>
      </c>
      <c r="K29" s="606"/>
      <c r="L29" s="606"/>
      <c r="M29" s="606"/>
      <c r="N29" s="604" t="s">
        <v>478</v>
      </c>
      <c r="O29" s="604"/>
      <c r="P29" s="604"/>
      <c r="Q29" s="604"/>
      <c r="R29" s="599" t="s">
        <v>454</v>
      </c>
      <c r="S29" s="599"/>
      <c r="T29" s="599"/>
      <c r="U29" s="599"/>
      <c r="V29" s="596" t="s">
        <v>452</v>
      </c>
      <c r="W29" s="596"/>
      <c r="X29" s="596"/>
      <c r="Y29" s="596"/>
      <c r="Z29" s="590" t="s">
        <v>455</v>
      </c>
      <c r="AA29" s="590"/>
      <c r="AB29" s="590"/>
      <c r="AC29" s="590"/>
    </row>
    <row r="30" spans="1:29" s="1" customFormat="1" ht="34.700000000000003" customHeight="1">
      <c r="A30" s="38" t="s">
        <v>479</v>
      </c>
      <c r="B30" s="571"/>
      <c r="C30" s="571"/>
      <c r="D30" s="571"/>
      <c r="E30" s="608" t="s">
        <v>459</v>
      </c>
      <c r="F30" s="608"/>
      <c r="G30" s="608"/>
      <c r="H30" s="608" t="s">
        <v>482</v>
      </c>
      <c r="I30" s="608"/>
      <c r="J30" s="606" t="s">
        <v>459</v>
      </c>
      <c r="K30" s="606"/>
      <c r="L30" s="606" t="s">
        <v>482</v>
      </c>
      <c r="M30" s="606"/>
      <c r="N30" s="604" t="s">
        <v>459</v>
      </c>
      <c r="O30" s="604"/>
      <c r="P30" s="604" t="s">
        <v>482</v>
      </c>
      <c r="Q30" s="604"/>
      <c r="R30" s="599" t="s">
        <v>459</v>
      </c>
      <c r="S30" s="599"/>
      <c r="T30" s="599" t="s">
        <v>482</v>
      </c>
      <c r="U30" s="599"/>
      <c r="V30" s="596" t="s">
        <v>459</v>
      </c>
      <c r="W30" s="596"/>
      <c r="X30" s="596" t="s">
        <v>482</v>
      </c>
      <c r="Y30" s="596"/>
      <c r="Z30" s="590" t="s">
        <v>459</v>
      </c>
      <c r="AA30" s="590"/>
      <c r="AB30" s="590" t="s">
        <v>482</v>
      </c>
      <c r="AC30" s="590"/>
    </row>
    <row r="31" spans="1:29" s="1" customFormat="1" ht="19.7" customHeight="1">
      <c r="A31" s="63" t="s">
        <v>349</v>
      </c>
      <c r="B31" s="581">
        <v>405</v>
      </c>
      <c r="C31" s="581"/>
      <c r="D31" s="581"/>
      <c r="E31" s="587">
        <v>199</v>
      </c>
      <c r="F31" s="587"/>
      <c r="G31" s="587"/>
      <c r="H31" s="591">
        <v>0.54494382022471899</v>
      </c>
      <c r="I31" s="591"/>
      <c r="J31" s="587">
        <v>1</v>
      </c>
      <c r="K31" s="587"/>
      <c r="L31" s="591">
        <v>0.125</v>
      </c>
      <c r="M31" s="591"/>
      <c r="N31" s="587">
        <v>4</v>
      </c>
      <c r="O31" s="587"/>
      <c r="P31" s="591">
        <v>0.8</v>
      </c>
      <c r="Q31" s="591"/>
      <c r="R31" s="587">
        <v>0</v>
      </c>
      <c r="S31" s="587"/>
      <c r="T31" s="591"/>
      <c r="U31" s="591"/>
      <c r="V31" s="587"/>
      <c r="W31" s="587"/>
      <c r="X31" s="591"/>
      <c r="Y31" s="591"/>
      <c r="Z31" s="587"/>
      <c r="AA31" s="587"/>
      <c r="AB31" s="591"/>
      <c r="AC31" s="591"/>
    </row>
    <row r="32" spans="1:29" s="1" customFormat="1" ht="19.7" customHeight="1">
      <c r="A32" s="63" t="s">
        <v>352</v>
      </c>
      <c r="B32" s="581">
        <v>882</v>
      </c>
      <c r="C32" s="581"/>
      <c r="D32" s="581"/>
      <c r="E32" s="588">
        <v>477</v>
      </c>
      <c r="F32" s="588"/>
      <c r="G32" s="588"/>
      <c r="H32" s="592">
        <v>0.67959770114942497</v>
      </c>
      <c r="I32" s="592"/>
      <c r="J32" s="588">
        <v>6</v>
      </c>
      <c r="K32" s="588"/>
      <c r="L32" s="592">
        <v>0.230769230769231</v>
      </c>
      <c r="M32" s="592"/>
      <c r="N32" s="588">
        <v>4</v>
      </c>
      <c r="O32" s="588"/>
      <c r="P32" s="592">
        <v>0.42857142857142899</v>
      </c>
      <c r="Q32" s="592"/>
      <c r="R32" s="588">
        <v>0</v>
      </c>
      <c r="S32" s="588"/>
      <c r="T32" s="592"/>
      <c r="U32" s="592"/>
      <c r="V32" s="588"/>
      <c r="W32" s="588"/>
      <c r="X32" s="592"/>
      <c r="Y32" s="592"/>
      <c r="Z32" s="588"/>
      <c r="AA32" s="588"/>
      <c r="AB32" s="592"/>
      <c r="AC32" s="592"/>
    </row>
    <row r="33" spans="1:29" s="1" customFormat="1" ht="19.7" customHeight="1">
      <c r="A33" s="63" t="s">
        <v>353</v>
      </c>
      <c r="B33" s="581">
        <v>108</v>
      </c>
      <c r="C33" s="581"/>
      <c r="D33" s="581"/>
      <c r="E33" s="587">
        <v>53</v>
      </c>
      <c r="F33" s="587"/>
      <c r="G33" s="587"/>
      <c r="H33" s="591">
        <v>0.625</v>
      </c>
      <c r="I33" s="591"/>
      <c r="J33" s="587">
        <v>1</v>
      </c>
      <c r="K33" s="587"/>
      <c r="L33" s="591">
        <v>1</v>
      </c>
      <c r="M33" s="591"/>
      <c r="N33" s="587">
        <v>4</v>
      </c>
      <c r="O33" s="587"/>
      <c r="P33" s="591">
        <v>0.8</v>
      </c>
      <c r="Q33" s="591"/>
      <c r="R33" s="587"/>
      <c r="S33" s="587"/>
      <c r="T33" s="591"/>
      <c r="U33" s="591"/>
      <c r="V33" s="587"/>
      <c r="W33" s="587"/>
      <c r="X33" s="591"/>
      <c r="Y33" s="591"/>
      <c r="Z33" s="587"/>
      <c r="AA33" s="587"/>
      <c r="AB33" s="591"/>
      <c r="AC33" s="591"/>
    </row>
    <row r="34" spans="1:29" s="1" customFormat="1" ht="19.7" customHeight="1">
      <c r="A34" s="63" t="s">
        <v>354</v>
      </c>
      <c r="B34" s="581">
        <v>139</v>
      </c>
      <c r="C34" s="581"/>
      <c r="D34" s="581"/>
      <c r="E34" s="588">
        <v>59</v>
      </c>
      <c r="F34" s="588"/>
      <c r="G34" s="588"/>
      <c r="H34" s="592">
        <v>0.64444444444444504</v>
      </c>
      <c r="I34" s="592"/>
      <c r="J34" s="588">
        <v>0</v>
      </c>
      <c r="K34" s="588"/>
      <c r="L34" s="592"/>
      <c r="M34" s="592"/>
      <c r="N34" s="588">
        <v>2</v>
      </c>
      <c r="O34" s="588"/>
      <c r="P34" s="592">
        <v>0.5</v>
      </c>
      <c r="Q34" s="592"/>
      <c r="R34" s="588">
        <v>0</v>
      </c>
      <c r="S34" s="588"/>
      <c r="T34" s="592"/>
      <c r="U34" s="592"/>
      <c r="V34" s="588"/>
      <c r="W34" s="588"/>
      <c r="X34" s="592"/>
      <c r="Y34" s="592"/>
      <c r="Z34" s="588"/>
      <c r="AA34" s="588"/>
      <c r="AB34" s="592"/>
      <c r="AC34" s="592"/>
    </row>
    <row r="35" spans="1:29" s="1" customFormat="1" ht="19.7" customHeight="1">
      <c r="A35" s="63" t="s">
        <v>355</v>
      </c>
      <c r="B35" s="581">
        <v>2097</v>
      </c>
      <c r="C35" s="581"/>
      <c r="D35" s="581"/>
      <c r="E35" s="587">
        <v>1537</v>
      </c>
      <c r="F35" s="587"/>
      <c r="G35" s="587"/>
      <c r="H35" s="591">
        <v>0.76156941649899401</v>
      </c>
      <c r="I35" s="591"/>
      <c r="J35" s="587">
        <v>12</v>
      </c>
      <c r="K35" s="587"/>
      <c r="L35" s="591">
        <v>0.232558139534884</v>
      </c>
      <c r="M35" s="591"/>
      <c r="N35" s="587">
        <v>10</v>
      </c>
      <c r="O35" s="587"/>
      <c r="P35" s="591">
        <v>0.35714285714285698</v>
      </c>
      <c r="Q35" s="591"/>
      <c r="R35" s="587">
        <v>0</v>
      </c>
      <c r="S35" s="587"/>
      <c r="T35" s="591"/>
      <c r="U35" s="591"/>
      <c r="V35" s="587">
        <v>0</v>
      </c>
      <c r="W35" s="587"/>
      <c r="X35" s="591"/>
      <c r="Y35" s="591"/>
      <c r="Z35" s="587">
        <v>4</v>
      </c>
      <c r="AA35" s="587"/>
      <c r="AB35" s="591">
        <v>0.8</v>
      </c>
      <c r="AC35" s="591"/>
    </row>
    <row r="36" spans="1:29" s="1" customFormat="1" ht="19.7" customHeight="1">
      <c r="A36" s="74" t="s">
        <v>480</v>
      </c>
      <c r="B36" s="584">
        <v>3631</v>
      </c>
      <c r="C36" s="584"/>
      <c r="D36" s="584"/>
      <c r="E36" s="609">
        <v>2325</v>
      </c>
      <c r="F36" s="609"/>
      <c r="G36" s="609"/>
      <c r="H36" s="610">
        <v>0.71308411214953304</v>
      </c>
      <c r="I36" s="610"/>
      <c r="J36" s="605">
        <v>20</v>
      </c>
      <c r="K36" s="605"/>
      <c r="L36" s="607">
        <v>0.22222222222222199</v>
      </c>
      <c r="M36" s="607"/>
      <c r="N36" s="603">
        <v>24</v>
      </c>
      <c r="O36" s="603"/>
      <c r="P36" s="602">
        <v>0.46808510638297901</v>
      </c>
      <c r="Q36" s="602"/>
      <c r="R36" s="601">
        <v>0</v>
      </c>
      <c r="S36" s="601"/>
      <c r="T36" s="600"/>
      <c r="U36" s="600"/>
      <c r="V36" s="594">
        <v>0</v>
      </c>
      <c r="W36" s="594"/>
      <c r="X36" s="597"/>
      <c r="Y36" s="597"/>
      <c r="Z36" s="589">
        <v>4</v>
      </c>
      <c r="AA36" s="589"/>
      <c r="AB36" s="593">
        <v>0.8</v>
      </c>
      <c r="AC36" s="593"/>
    </row>
    <row r="37" spans="1:29" s="1" customFormat="1" ht="28.7" customHeight="1"/>
  </sheetData>
  <mergeCells count="333">
    <mergeCell ref="A2:AD2"/>
    <mergeCell ref="A27:E27"/>
    <mergeCell ref="AA10:AB10"/>
    <mergeCell ref="AA11:AB11"/>
    <mergeCell ref="AA12:AB12"/>
    <mergeCell ref="AA13:AB13"/>
    <mergeCell ref="AA18:AB18"/>
    <mergeCell ref="AA19:AB19"/>
    <mergeCell ref="AA20:AB20"/>
    <mergeCell ref="AA21:AB21"/>
    <mergeCell ref="AA22:AB22"/>
    <mergeCell ref="AA23:AB23"/>
    <mergeCell ref="AA24:AB24"/>
    <mergeCell ref="AA25:AB25"/>
    <mergeCell ref="AA5:AB5"/>
    <mergeCell ref="AA6:AB6"/>
    <mergeCell ref="AA7:AB7"/>
    <mergeCell ref="AA8:AB8"/>
    <mergeCell ref="AA9:AB9"/>
    <mergeCell ref="D8:F8"/>
    <mergeCell ref="D9:F9"/>
    <mergeCell ref="G5:H5"/>
    <mergeCell ref="G6:H6"/>
    <mergeCell ref="B23:C23"/>
    <mergeCell ref="B24:C24"/>
    <mergeCell ref="B25:C25"/>
    <mergeCell ref="B29:D30"/>
    <mergeCell ref="B31:D31"/>
    <mergeCell ref="B32:D32"/>
    <mergeCell ref="B33:D33"/>
    <mergeCell ref="B34:D34"/>
    <mergeCell ref="A15:B15"/>
    <mergeCell ref="B10:C10"/>
    <mergeCell ref="B11:C11"/>
    <mergeCell ref="B12:C12"/>
    <mergeCell ref="B13:C13"/>
    <mergeCell ref="B17:C18"/>
    <mergeCell ref="B19:C19"/>
    <mergeCell ref="B20:C20"/>
    <mergeCell ref="B21:C21"/>
    <mergeCell ref="B22:C22"/>
    <mergeCell ref="B35:D35"/>
    <mergeCell ref="B36:D36"/>
    <mergeCell ref="B4:C5"/>
    <mergeCell ref="B6:C6"/>
    <mergeCell ref="B7:C7"/>
    <mergeCell ref="B8:C8"/>
    <mergeCell ref="B9:C9"/>
    <mergeCell ref="D10:F10"/>
    <mergeCell ref="D11:F11"/>
    <mergeCell ref="D12:F12"/>
    <mergeCell ref="D13:F13"/>
    <mergeCell ref="D17:H17"/>
    <mergeCell ref="D18:F18"/>
    <mergeCell ref="D19:F19"/>
    <mergeCell ref="D20:F20"/>
    <mergeCell ref="D21:F21"/>
    <mergeCell ref="D22:F22"/>
    <mergeCell ref="D23:F23"/>
    <mergeCell ref="D24:F24"/>
    <mergeCell ref="D25:F25"/>
    <mergeCell ref="D4:H4"/>
    <mergeCell ref="D5:F5"/>
    <mergeCell ref="D6:F6"/>
    <mergeCell ref="D7:F7"/>
    <mergeCell ref="E29:I29"/>
    <mergeCell ref="E30:G30"/>
    <mergeCell ref="E31:G31"/>
    <mergeCell ref="E32:G32"/>
    <mergeCell ref="E33:G33"/>
    <mergeCell ref="E34:G34"/>
    <mergeCell ref="E35:G35"/>
    <mergeCell ref="E36:G36"/>
    <mergeCell ref="G10:H10"/>
    <mergeCell ref="G11:H11"/>
    <mergeCell ref="G12:H12"/>
    <mergeCell ref="G13:H13"/>
    <mergeCell ref="G18:H18"/>
    <mergeCell ref="G19:H19"/>
    <mergeCell ref="G20:H20"/>
    <mergeCell ref="G21:H21"/>
    <mergeCell ref="G22:H22"/>
    <mergeCell ref="G23:H23"/>
    <mergeCell ref="G24:H24"/>
    <mergeCell ref="G25:H25"/>
    <mergeCell ref="H36:I36"/>
    <mergeCell ref="G7:H7"/>
    <mergeCell ref="G8:H8"/>
    <mergeCell ref="G9:H9"/>
    <mergeCell ref="H30:I30"/>
    <mergeCell ref="H31:I31"/>
    <mergeCell ref="H32:I32"/>
    <mergeCell ref="H33:I33"/>
    <mergeCell ref="H34:I34"/>
    <mergeCell ref="H35:I35"/>
    <mergeCell ref="I10:J10"/>
    <mergeCell ref="I11:J11"/>
    <mergeCell ref="I12:J12"/>
    <mergeCell ref="I13:J13"/>
    <mergeCell ref="I17:L17"/>
    <mergeCell ref="I18:J18"/>
    <mergeCell ref="I19:J19"/>
    <mergeCell ref="I20:J20"/>
    <mergeCell ref="I21:J21"/>
    <mergeCell ref="I22:J22"/>
    <mergeCell ref="I23:J23"/>
    <mergeCell ref="I24:J24"/>
    <mergeCell ref="I25:J25"/>
    <mergeCell ref="J32:K32"/>
    <mergeCell ref="J33:K33"/>
    <mergeCell ref="I4:L4"/>
    <mergeCell ref="I5:J5"/>
    <mergeCell ref="I6:J6"/>
    <mergeCell ref="I7:J7"/>
    <mergeCell ref="I8:J8"/>
    <mergeCell ref="I9:J9"/>
    <mergeCell ref="J29:M29"/>
    <mergeCell ref="J30:K30"/>
    <mergeCell ref="J31:K31"/>
    <mergeCell ref="K5:L5"/>
    <mergeCell ref="K6:L6"/>
    <mergeCell ref="K7:L7"/>
    <mergeCell ref="K8:L8"/>
    <mergeCell ref="K9:L9"/>
    <mergeCell ref="M12:N12"/>
    <mergeCell ref="M13:N13"/>
    <mergeCell ref="M17:P17"/>
    <mergeCell ref="M18:N18"/>
    <mergeCell ref="M19:N19"/>
    <mergeCell ref="M20:N20"/>
    <mergeCell ref="M21:N21"/>
    <mergeCell ref="M22:N22"/>
    <mergeCell ref="M23:N23"/>
    <mergeCell ref="M24:N24"/>
    <mergeCell ref="J34:K34"/>
    <mergeCell ref="J35:K35"/>
    <mergeCell ref="J36:K36"/>
    <mergeCell ref="K10:L10"/>
    <mergeCell ref="K11:L11"/>
    <mergeCell ref="K12:L12"/>
    <mergeCell ref="K13:L13"/>
    <mergeCell ref="K18:L18"/>
    <mergeCell ref="K19:L19"/>
    <mergeCell ref="K20:L20"/>
    <mergeCell ref="K21:L21"/>
    <mergeCell ref="K22:L22"/>
    <mergeCell ref="K23:L23"/>
    <mergeCell ref="K24:L24"/>
    <mergeCell ref="K25:L25"/>
    <mergeCell ref="L30:M30"/>
    <mergeCell ref="L31:M31"/>
    <mergeCell ref="L32:M32"/>
    <mergeCell ref="L33:M33"/>
    <mergeCell ref="L34:M34"/>
    <mergeCell ref="L35:M35"/>
    <mergeCell ref="L36:M36"/>
    <mergeCell ref="M10:N10"/>
    <mergeCell ref="M11:N11"/>
    <mergeCell ref="M25:N25"/>
    <mergeCell ref="M4:P4"/>
    <mergeCell ref="M5:N5"/>
    <mergeCell ref="M6:N6"/>
    <mergeCell ref="M7:N7"/>
    <mergeCell ref="M8:N8"/>
    <mergeCell ref="M9:N9"/>
    <mergeCell ref="N29:Q29"/>
    <mergeCell ref="N30:O30"/>
    <mergeCell ref="O5:P5"/>
    <mergeCell ref="O6:P6"/>
    <mergeCell ref="O7:P7"/>
    <mergeCell ref="O8:P8"/>
    <mergeCell ref="O9:P9"/>
    <mergeCell ref="Q4:T4"/>
    <mergeCell ref="Q5:R5"/>
    <mergeCell ref="Q6:R6"/>
    <mergeCell ref="Q7:R7"/>
    <mergeCell ref="Q8:R8"/>
    <mergeCell ref="Q9:R9"/>
    <mergeCell ref="S12:T12"/>
    <mergeCell ref="S13:T13"/>
    <mergeCell ref="S18:T18"/>
    <mergeCell ref="S19:T19"/>
    <mergeCell ref="N31:O31"/>
    <mergeCell ref="N32:O32"/>
    <mergeCell ref="N33:O33"/>
    <mergeCell ref="N34:O34"/>
    <mergeCell ref="N35:O35"/>
    <mergeCell ref="N36:O36"/>
    <mergeCell ref="O10:P10"/>
    <mergeCell ref="O11:P11"/>
    <mergeCell ref="O12:P12"/>
    <mergeCell ref="O13:P13"/>
    <mergeCell ref="O18:P18"/>
    <mergeCell ref="O19:P19"/>
    <mergeCell ref="O20:P20"/>
    <mergeCell ref="O21:P21"/>
    <mergeCell ref="O22:P22"/>
    <mergeCell ref="O23:P23"/>
    <mergeCell ref="O24:P24"/>
    <mergeCell ref="O25:P25"/>
    <mergeCell ref="P30:Q30"/>
    <mergeCell ref="P31:Q31"/>
    <mergeCell ref="P32:Q32"/>
    <mergeCell ref="P33:Q33"/>
    <mergeCell ref="P34:Q34"/>
    <mergeCell ref="P35:Q35"/>
    <mergeCell ref="P36:Q36"/>
    <mergeCell ref="Q10:R10"/>
    <mergeCell ref="Q11:R11"/>
    <mergeCell ref="Q12:R12"/>
    <mergeCell ref="Q13:R13"/>
    <mergeCell ref="Q17:T17"/>
    <mergeCell ref="Q18:R18"/>
    <mergeCell ref="Q19:R19"/>
    <mergeCell ref="Q20:R20"/>
    <mergeCell ref="Q21:R21"/>
    <mergeCell ref="Q22:R22"/>
    <mergeCell ref="Q23:R23"/>
    <mergeCell ref="Q24:R24"/>
    <mergeCell ref="Q25:R25"/>
    <mergeCell ref="R29:U29"/>
    <mergeCell ref="R30:S30"/>
    <mergeCell ref="R31:S31"/>
    <mergeCell ref="R32:S32"/>
    <mergeCell ref="R33:S33"/>
    <mergeCell ref="R34:S34"/>
    <mergeCell ref="R35:S35"/>
    <mergeCell ref="R36:S36"/>
    <mergeCell ref="S10:T10"/>
    <mergeCell ref="S11:T11"/>
    <mergeCell ref="S20:T20"/>
    <mergeCell ref="S21:T21"/>
    <mergeCell ref="S22:T22"/>
    <mergeCell ref="S23:T23"/>
    <mergeCell ref="S24:T24"/>
    <mergeCell ref="S25:T25"/>
    <mergeCell ref="S5:T5"/>
    <mergeCell ref="S6:T6"/>
    <mergeCell ref="S7:T7"/>
    <mergeCell ref="S8:T8"/>
    <mergeCell ref="S9:T9"/>
    <mergeCell ref="T30:U30"/>
    <mergeCell ref="T31:U31"/>
    <mergeCell ref="T32:U32"/>
    <mergeCell ref="T33:U33"/>
    <mergeCell ref="T34:U34"/>
    <mergeCell ref="T35:U35"/>
    <mergeCell ref="T36:U36"/>
    <mergeCell ref="U10:V10"/>
    <mergeCell ref="U11:V11"/>
    <mergeCell ref="U12:V12"/>
    <mergeCell ref="U13:V13"/>
    <mergeCell ref="U17:X17"/>
    <mergeCell ref="U18:V18"/>
    <mergeCell ref="U19:V19"/>
    <mergeCell ref="U20:V20"/>
    <mergeCell ref="U21:V21"/>
    <mergeCell ref="U22:V22"/>
    <mergeCell ref="U23:V23"/>
    <mergeCell ref="U24:V24"/>
    <mergeCell ref="U25:V25"/>
    <mergeCell ref="V32:W32"/>
    <mergeCell ref="V33:W33"/>
    <mergeCell ref="V34:W34"/>
    <mergeCell ref="V35:W35"/>
    <mergeCell ref="U4:X4"/>
    <mergeCell ref="U5:V5"/>
    <mergeCell ref="U6:V6"/>
    <mergeCell ref="U7:V7"/>
    <mergeCell ref="U8:V8"/>
    <mergeCell ref="U9:V9"/>
    <mergeCell ref="V29:Y29"/>
    <mergeCell ref="V30:W30"/>
    <mergeCell ref="V31:W31"/>
    <mergeCell ref="W5:X5"/>
    <mergeCell ref="W6:X6"/>
    <mergeCell ref="W7:X7"/>
    <mergeCell ref="W8:X8"/>
    <mergeCell ref="W9:X9"/>
    <mergeCell ref="Y17:AB17"/>
    <mergeCell ref="Y18:Z18"/>
    <mergeCell ref="Y19:Z19"/>
    <mergeCell ref="Y20:Z20"/>
    <mergeCell ref="Y21:Z21"/>
    <mergeCell ref="Y22:Z22"/>
    <mergeCell ref="Y23:Z23"/>
    <mergeCell ref="Y24:Z24"/>
    <mergeCell ref="Y25:Z25"/>
    <mergeCell ref="Y4:AB4"/>
    <mergeCell ref="V36:W36"/>
    <mergeCell ref="W10:X10"/>
    <mergeCell ref="W11:X11"/>
    <mergeCell ref="W12:X12"/>
    <mergeCell ref="W13:X13"/>
    <mergeCell ref="W18:X18"/>
    <mergeCell ref="W19:X19"/>
    <mergeCell ref="W20:X20"/>
    <mergeCell ref="W21:X21"/>
    <mergeCell ref="W22:X22"/>
    <mergeCell ref="W23:X23"/>
    <mergeCell ref="W24:X24"/>
    <mergeCell ref="W25:X25"/>
    <mergeCell ref="X30:Y30"/>
    <mergeCell ref="X31:Y31"/>
    <mergeCell ref="X32:Y32"/>
    <mergeCell ref="X33:Y33"/>
    <mergeCell ref="X34:Y34"/>
    <mergeCell ref="X35:Y35"/>
    <mergeCell ref="X36:Y36"/>
    <mergeCell ref="Y10:Z10"/>
    <mergeCell ref="Y11:Z11"/>
    <mergeCell ref="Y12:Z12"/>
    <mergeCell ref="Y13:Z13"/>
    <mergeCell ref="Z33:AA33"/>
    <mergeCell ref="Z34:AA34"/>
    <mergeCell ref="Z35:AA35"/>
    <mergeCell ref="Z36:AA36"/>
    <mergeCell ref="Y5:Z5"/>
    <mergeCell ref="Y6:Z6"/>
    <mergeCell ref="Y7:Z7"/>
    <mergeCell ref="Y8:Z8"/>
    <mergeCell ref="Y9:Z9"/>
    <mergeCell ref="Z29:AC29"/>
    <mergeCell ref="Z30:AA30"/>
    <mergeCell ref="Z31:AA31"/>
    <mergeCell ref="Z32:AA32"/>
    <mergeCell ref="AB30:AC30"/>
    <mergeCell ref="AB31:AC31"/>
    <mergeCell ref="AB32:AC32"/>
    <mergeCell ref="AB33:AC33"/>
    <mergeCell ref="AB34:AC34"/>
    <mergeCell ref="AB35:AC35"/>
    <mergeCell ref="AB36:AC3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6" orientation="landscape" r:id="rId1"/>
  <headerFooter alignWithMargins="0">
    <oddFooter>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euil43"/>
  <dimension ref="A1:S49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32.42578125" customWidth="1"/>
    <col min="2" max="2" width="14" customWidth="1"/>
    <col min="3" max="4" width="8.7109375" customWidth="1"/>
    <col min="5" max="8" width="9.140625" customWidth="1"/>
    <col min="9" max="18" width="8.7109375" customWidth="1"/>
    <col min="19" max="19" width="0.5703125" customWidth="1"/>
    <col min="20" max="20" width="4.7109375" customWidth="1"/>
  </cols>
  <sheetData>
    <row r="1" spans="1:19" s="1" customFormat="1" ht="33.6" customHeight="1"/>
    <row r="2" spans="1:19" s="1" customFormat="1" ht="39.4" customHeight="1">
      <c r="A2" s="520" t="s">
        <v>492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</row>
    <row r="3" spans="1:19" s="1" customFormat="1" ht="16.5" customHeight="1"/>
    <row r="4" spans="1:19" s="1" customFormat="1" ht="51.2" customHeight="1">
      <c r="A4" s="75" t="s">
        <v>448</v>
      </c>
      <c r="B4" s="571" t="s">
        <v>1</v>
      </c>
      <c r="C4" s="608" t="s">
        <v>453</v>
      </c>
      <c r="D4" s="608"/>
      <c r="E4" s="608"/>
      <c r="F4" s="608"/>
      <c r="G4" s="608"/>
      <c r="H4" s="608"/>
      <c r="I4" s="606" t="s">
        <v>477</v>
      </c>
      <c r="J4" s="606"/>
      <c r="K4" s="604" t="s">
        <v>478</v>
      </c>
      <c r="L4" s="604"/>
      <c r="M4" s="599" t="s">
        <v>454</v>
      </c>
      <c r="N4" s="599"/>
      <c r="O4" s="596" t="s">
        <v>452</v>
      </c>
      <c r="P4" s="596"/>
      <c r="Q4" s="590" t="s">
        <v>455</v>
      </c>
      <c r="R4" s="590"/>
    </row>
    <row r="5" spans="1:19" s="1" customFormat="1" ht="51.75" customHeight="1">
      <c r="A5" s="76" t="s">
        <v>486</v>
      </c>
      <c r="B5" s="571"/>
      <c r="C5" s="70" t="s">
        <v>459</v>
      </c>
      <c r="D5" s="70" t="s">
        <v>460</v>
      </c>
      <c r="E5" s="70" t="s">
        <v>487</v>
      </c>
      <c r="F5" s="70" t="s">
        <v>488</v>
      </c>
      <c r="G5" s="70" t="s">
        <v>489</v>
      </c>
      <c r="H5" s="70" t="s">
        <v>490</v>
      </c>
      <c r="I5" s="12" t="s">
        <v>459</v>
      </c>
      <c r="J5" s="12" t="s">
        <v>460</v>
      </c>
      <c r="K5" s="71" t="s">
        <v>459</v>
      </c>
      <c r="L5" s="71" t="s">
        <v>460</v>
      </c>
      <c r="M5" s="72" t="s">
        <v>459</v>
      </c>
      <c r="N5" s="72" t="s">
        <v>460</v>
      </c>
      <c r="O5" s="23" t="s">
        <v>459</v>
      </c>
      <c r="P5" s="23" t="s">
        <v>460</v>
      </c>
      <c r="Q5" s="73" t="s">
        <v>459</v>
      </c>
      <c r="R5" s="73" t="s">
        <v>460</v>
      </c>
    </row>
    <row r="6" spans="1:19" s="1" customFormat="1" ht="30.4" customHeight="1">
      <c r="A6" s="77" t="s">
        <v>378</v>
      </c>
      <c r="B6" s="26">
        <v>37</v>
      </c>
      <c r="C6" s="47"/>
      <c r="D6" s="47"/>
      <c r="E6" s="47"/>
      <c r="F6" s="47"/>
      <c r="G6" s="47"/>
      <c r="H6" s="47"/>
      <c r="I6" s="47"/>
      <c r="J6" s="47"/>
      <c r="K6" s="47">
        <v>1</v>
      </c>
      <c r="L6" s="47">
        <v>1</v>
      </c>
      <c r="M6" s="47">
        <v>17</v>
      </c>
      <c r="N6" s="47">
        <v>16</v>
      </c>
      <c r="O6" s="47"/>
      <c r="P6" s="47"/>
      <c r="Q6" s="47">
        <v>6</v>
      </c>
      <c r="R6" s="47">
        <v>5</v>
      </c>
    </row>
    <row r="7" spans="1:19" s="1" customFormat="1" ht="30.4" customHeight="1">
      <c r="A7" s="77" t="s">
        <v>379</v>
      </c>
      <c r="B7" s="26">
        <v>13</v>
      </c>
      <c r="C7" s="13">
        <v>1</v>
      </c>
      <c r="D7" s="13"/>
      <c r="E7" s="13"/>
      <c r="F7" s="13"/>
      <c r="G7" s="13"/>
      <c r="H7" s="13"/>
      <c r="I7" s="13"/>
      <c r="J7" s="13"/>
      <c r="K7" s="13">
        <v>1</v>
      </c>
      <c r="L7" s="13"/>
      <c r="M7" s="13">
        <v>13</v>
      </c>
      <c r="N7" s="13">
        <v>13</v>
      </c>
      <c r="O7" s="13"/>
      <c r="P7" s="13"/>
      <c r="Q7" s="13"/>
      <c r="R7" s="13"/>
    </row>
    <row r="8" spans="1:19" s="1" customFormat="1" ht="30.4" customHeight="1">
      <c r="A8" s="77" t="s">
        <v>380</v>
      </c>
      <c r="B8" s="26">
        <v>15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>
        <v>15</v>
      </c>
      <c r="N8" s="47">
        <v>15</v>
      </c>
      <c r="O8" s="47"/>
      <c r="P8" s="47"/>
      <c r="Q8" s="47">
        <v>5</v>
      </c>
      <c r="R8" s="47"/>
    </row>
    <row r="9" spans="1:19" s="1" customFormat="1" ht="30.4" customHeight="1">
      <c r="A9" s="77" t="s">
        <v>381</v>
      </c>
      <c r="B9" s="26">
        <v>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>
        <v>8</v>
      </c>
      <c r="N9" s="13">
        <v>8</v>
      </c>
      <c r="O9" s="13"/>
      <c r="P9" s="13"/>
      <c r="Q9" s="13"/>
      <c r="R9" s="13"/>
    </row>
    <row r="10" spans="1:19" s="1" customFormat="1" ht="30.4" customHeight="1">
      <c r="A10" s="77" t="s">
        <v>382</v>
      </c>
      <c r="B10" s="26">
        <v>60</v>
      </c>
      <c r="C10" s="47">
        <v>2</v>
      </c>
      <c r="D10" s="47">
        <v>2</v>
      </c>
      <c r="E10" s="47">
        <v>1</v>
      </c>
      <c r="F10" s="47">
        <v>1</v>
      </c>
      <c r="G10" s="47">
        <v>1</v>
      </c>
      <c r="H10" s="47">
        <v>1</v>
      </c>
      <c r="I10" s="47"/>
      <c r="J10" s="47"/>
      <c r="K10" s="47">
        <v>1</v>
      </c>
      <c r="L10" s="47"/>
      <c r="M10" s="47">
        <v>54</v>
      </c>
      <c r="N10" s="47">
        <v>53</v>
      </c>
      <c r="O10" s="47"/>
      <c r="P10" s="47"/>
      <c r="Q10" s="47">
        <v>5</v>
      </c>
      <c r="R10" s="47">
        <v>3</v>
      </c>
    </row>
    <row r="11" spans="1:19" s="1" customFormat="1" ht="30.4" customHeight="1">
      <c r="A11" s="77" t="s">
        <v>383</v>
      </c>
      <c r="B11" s="26">
        <v>226</v>
      </c>
      <c r="C11" s="13">
        <v>8</v>
      </c>
      <c r="D11" s="13">
        <v>6</v>
      </c>
      <c r="E11" s="13">
        <v>1</v>
      </c>
      <c r="F11" s="13">
        <v>1</v>
      </c>
      <c r="G11" s="13"/>
      <c r="H11" s="13"/>
      <c r="I11" s="13">
        <v>1</v>
      </c>
      <c r="J11" s="13"/>
      <c r="K11" s="13"/>
      <c r="L11" s="13"/>
      <c r="M11" s="13">
        <v>205</v>
      </c>
      <c r="N11" s="13">
        <v>192</v>
      </c>
      <c r="O11" s="13"/>
      <c r="P11" s="13"/>
      <c r="Q11" s="13">
        <v>15</v>
      </c>
      <c r="R11" s="13">
        <v>9</v>
      </c>
    </row>
    <row r="12" spans="1:19" s="1" customFormat="1" ht="30.4" customHeight="1">
      <c r="A12" s="77" t="s">
        <v>384</v>
      </c>
      <c r="B12" s="26">
        <v>24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>
        <v>24</v>
      </c>
      <c r="N12" s="47">
        <v>24</v>
      </c>
      <c r="O12" s="47"/>
      <c r="P12" s="47"/>
      <c r="Q12" s="47"/>
      <c r="R12" s="47"/>
    </row>
    <row r="13" spans="1:19" s="1" customFormat="1" ht="30.4" customHeight="1">
      <c r="A13" s="77" t="s">
        <v>385</v>
      </c>
      <c r="B13" s="26">
        <v>10</v>
      </c>
      <c r="C13" s="13">
        <v>3</v>
      </c>
      <c r="D13" s="13">
        <v>1</v>
      </c>
      <c r="E13" s="13"/>
      <c r="F13" s="13"/>
      <c r="G13" s="13"/>
      <c r="H13" s="13"/>
      <c r="I13" s="13"/>
      <c r="J13" s="13"/>
      <c r="K13" s="13"/>
      <c r="L13" s="13"/>
      <c r="M13" s="13">
        <v>9</v>
      </c>
      <c r="N13" s="13">
        <v>9</v>
      </c>
      <c r="O13" s="13"/>
      <c r="P13" s="13"/>
      <c r="Q13" s="13"/>
      <c r="R13" s="13"/>
    </row>
    <row r="14" spans="1:19" s="1" customFormat="1" ht="30.4" customHeight="1">
      <c r="A14" s="77" t="s">
        <v>386</v>
      </c>
      <c r="B14" s="26">
        <v>24</v>
      </c>
      <c r="C14" s="47">
        <v>1</v>
      </c>
      <c r="D14" s="47"/>
      <c r="E14" s="47"/>
      <c r="F14" s="47"/>
      <c r="G14" s="47"/>
      <c r="H14" s="47"/>
      <c r="I14" s="47"/>
      <c r="J14" s="47"/>
      <c r="K14" s="47"/>
      <c r="L14" s="47"/>
      <c r="M14" s="47">
        <v>24</v>
      </c>
      <c r="N14" s="47">
        <v>23</v>
      </c>
      <c r="O14" s="47"/>
      <c r="P14" s="47"/>
      <c r="Q14" s="47"/>
      <c r="R14" s="47"/>
    </row>
    <row r="15" spans="1:19" s="1" customFormat="1" ht="30.4" customHeight="1">
      <c r="A15" s="77" t="s">
        <v>387</v>
      </c>
      <c r="B15" s="26">
        <v>27</v>
      </c>
      <c r="C15" s="13">
        <v>3</v>
      </c>
      <c r="D15" s="13">
        <v>3</v>
      </c>
      <c r="E15" s="13">
        <v>1</v>
      </c>
      <c r="F15" s="13">
        <v>1</v>
      </c>
      <c r="G15" s="13">
        <v>1</v>
      </c>
      <c r="H15" s="13">
        <v>1</v>
      </c>
      <c r="I15" s="13"/>
      <c r="J15" s="13"/>
      <c r="K15" s="13">
        <v>2</v>
      </c>
      <c r="L15" s="13">
        <v>2</v>
      </c>
      <c r="M15" s="13">
        <v>19</v>
      </c>
      <c r="N15" s="13">
        <v>19</v>
      </c>
      <c r="O15" s="13"/>
      <c r="P15" s="13"/>
      <c r="Q15" s="13"/>
      <c r="R15" s="13"/>
    </row>
    <row r="16" spans="1:19" s="1" customFormat="1" ht="30.4" customHeight="1">
      <c r="A16" s="77" t="s">
        <v>388</v>
      </c>
      <c r="B16" s="26">
        <v>15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>
        <v>6</v>
      </c>
      <c r="N16" s="47">
        <v>6</v>
      </c>
      <c r="O16" s="47"/>
      <c r="P16" s="47"/>
      <c r="Q16" s="47"/>
      <c r="R16" s="47"/>
    </row>
    <row r="17" spans="1:18" s="1" customFormat="1" ht="30.4" customHeight="1">
      <c r="A17" s="77" t="s">
        <v>389</v>
      </c>
      <c r="B17" s="26">
        <v>133</v>
      </c>
      <c r="C17" s="13">
        <v>6</v>
      </c>
      <c r="D17" s="13">
        <v>6</v>
      </c>
      <c r="E17" s="13">
        <v>3</v>
      </c>
      <c r="F17" s="13">
        <v>3</v>
      </c>
      <c r="G17" s="13">
        <v>3</v>
      </c>
      <c r="H17" s="13">
        <v>3</v>
      </c>
      <c r="I17" s="13"/>
      <c r="J17" s="13"/>
      <c r="K17" s="13"/>
      <c r="L17" s="13"/>
      <c r="M17" s="13">
        <v>101</v>
      </c>
      <c r="N17" s="13">
        <v>100</v>
      </c>
      <c r="O17" s="13"/>
      <c r="P17" s="13"/>
      <c r="Q17" s="13">
        <v>2</v>
      </c>
      <c r="R17" s="13">
        <v>1</v>
      </c>
    </row>
    <row r="18" spans="1:18" s="1" customFormat="1" ht="30.4" customHeight="1">
      <c r="A18" s="77" t="s">
        <v>390</v>
      </c>
      <c r="B18" s="26">
        <v>62</v>
      </c>
      <c r="C18" s="47">
        <v>1</v>
      </c>
      <c r="D18" s="47"/>
      <c r="E18" s="47"/>
      <c r="F18" s="47"/>
      <c r="G18" s="47"/>
      <c r="H18" s="47"/>
      <c r="I18" s="47"/>
      <c r="J18" s="47"/>
      <c r="K18" s="47">
        <v>1</v>
      </c>
      <c r="L18" s="47"/>
      <c r="M18" s="47">
        <v>56</v>
      </c>
      <c r="N18" s="47">
        <v>56</v>
      </c>
      <c r="O18" s="47"/>
      <c r="P18" s="47"/>
      <c r="Q18" s="47">
        <v>5</v>
      </c>
      <c r="R18" s="47">
        <v>1</v>
      </c>
    </row>
    <row r="19" spans="1:18" s="1" customFormat="1" ht="30.4" customHeight="1">
      <c r="A19" s="77" t="s">
        <v>391</v>
      </c>
      <c r="B19" s="26">
        <v>10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>
        <v>1</v>
      </c>
      <c r="N19" s="13">
        <v>1</v>
      </c>
      <c r="O19" s="13"/>
      <c r="P19" s="13"/>
      <c r="Q19" s="13"/>
      <c r="R19" s="13"/>
    </row>
    <row r="20" spans="1:18" s="1" customFormat="1" ht="30.4" customHeight="1">
      <c r="A20" s="77" t="s">
        <v>392</v>
      </c>
      <c r="B20" s="26">
        <v>162</v>
      </c>
      <c r="C20" s="47">
        <v>3</v>
      </c>
      <c r="D20" s="47">
        <v>3</v>
      </c>
      <c r="E20" s="47">
        <v>1</v>
      </c>
      <c r="F20" s="47">
        <v>1</v>
      </c>
      <c r="G20" s="47">
        <v>1</v>
      </c>
      <c r="H20" s="47">
        <v>1</v>
      </c>
      <c r="I20" s="47">
        <v>1</v>
      </c>
      <c r="J20" s="47">
        <v>1</v>
      </c>
      <c r="K20" s="47">
        <v>2</v>
      </c>
      <c r="L20" s="47"/>
      <c r="M20" s="47">
        <v>131</v>
      </c>
      <c r="N20" s="47">
        <v>128</v>
      </c>
      <c r="O20" s="47"/>
      <c r="P20" s="47"/>
      <c r="Q20" s="47">
        <v>10</v>
      </c>
      <c r="R20" s="47">
        <v>5</v>
      </c>
    </row>
    <row r="21" spans="1:18" s="1" customFormat="1" ht="30.4" customHeight="1">
      <c r="A21" s="77" t="s">
        <v>393</v>
      </c>
      <c r="B21" s="26">
        <v>12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>
        <v>12</v>
      </c>
      <c r="N21" s="13">
        <v>12</v>
      </c>
      <c r="O21" s="13"/>
      <c r="P21" s="13"/>
      <c r="Q21" s="13"/>
      <c r="R21" s="13"/>
    </row>
    <row r="22" spans="1:18" s="1" customFormat="1" ht="30.4" customHeight="1">
      <c r="A22" s="77" t="s">
        <v>394</v>
      </c>
      <c r="B22" s="26">
        <v>40</v>
      </c>
      <c r="C22" s="47">
        <v>2</v>
      </c>
      <c r="D22" s="47">
        <v>1</v>
      </c>
      <c r="E22" s="47"/>
      <c r="F22" s="47"/>
      <c r="G22" s="47"/>
      <c r="H22" s="47"/>
      <c r="I22" s="47"/>
      <c r="J22" s="47"/>
      <c r="K22" s="47"/>
      <c r="L22" s="47"/>
      <c r="M22" s="47">
        <v>38</v>
      </c>
      <c r="N22" s="47">
        <v>37</v>
      </c>
      <c r="O22" s="47"/>
      <c r="P22" s="47"/>
      <c r="Q22" s="47"/>
      <c r="R22" s="47"/>
    </row>
    <row r="23" spans="1:18" s="1" customFormat="1" ht="30.4" customHeight="1">
      <c r="A23" s="77" t="s">
        <v>395</v>
      </c>
      <c r="B23" s="26">
        <v>12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/>
      <c r="J23" s="13"/>
      <c r="K23" s="13"/>
      <c r="L23" s="13"/>
      <c r="M23" s="13">
        <v>7</v>
      </c>
      <c r="N23" s="13">
        <v>6</v>
      </c>
      <c r="O23" s="13"/>
      <c r="P23" s="13"/>
      <c r="Q23" s="13"/>
      <c r="R23" s="13"/>
    </row>
    <row r="24" spans="1:18" s="1" customFormat="1" ht="30.4" customHeight="1">
      <c r="A24" s="77" t="s">
        <v>396</v>
      </c>
      <c r="B24" s="26">
        <v>93</v>
      </c>
      <c r="C24" s="47">
        <v>11</v>
      </c>
      <c r="D24" s="47">
        <v>6</v>
      </c>
      <c r="E24" s="47">
        <v>1</v>
      </c>
      <c r="F24" s="47">
        <v>1</v>
      </c>
      <c r="G24" s="47"/>
      <c r="H24" s="47"/>
      <c r="I24" s="47"/>
      <c r="J24" s="47"/>
      <c r="K24" s="47"/>
      <c r="L24" s="47"/>
      <c r="M24" s="47">
        <v>80</v>
      </c>
      <c r="N24" s="47">
        <v>77</v>
      </c>
      <c r="O24" s="47"/>
      <c r="P24" s="47"/>
      <c r="Q24" s="47">
        <v>2</v>
      </c>
      <c r="R24" s="47">
        <v>1</v>
      </c>
    </row>
    <row r="25" spans="1:18" s="1" customFormat="1" ht="30.4" customHeight="1">
      <c r="A25" s="77" t="s">
        <v>397</v>
      </c>
      <c r="B25" s="26">
        <v>12</v>
      </c>
      <c r="C25" s="13">
        <v>1</v>
      </c>
      <c r="D25" s="13">
        <v>1</v>
      </c>
      <c r="E25" s="13"/>
      <c r="F25" s="13"/>
      <c r="G25" s="13"/>
      <c r="H25" s="13"/>
      <c r="I25" s="13"/>
      <c r="J25" s="13"/>
      <c r="K25" s="13"/>
      <c r="L25" s="13"/>
      <c r="M25" s="13">
        <v>8</v>
      </c>
      <c r="N25" s="13">
        <v>8</v>
      </c>
      <c r="O25" s="13"/>
      <c r="P25" s="13"/>
      <c r="Q25" s="13">
        <v>2</v>
      </c>
      <c r="R25" s="13"/>
    </row>
    <row r="26" spans="1:18" s="1" customFormat="1" ht="30.4" customHeight="1">
      <c r="A26" s="77" t="s">
        <v>398</v>
      </c>
      <c r="B26" s="26">
        <v>403</v>
      </c>
      <c r="C26" s="47">
        <v>30</v>
      </c>
      <c r="D26" s="47">
        <v>15</v>
      </c>
      <c r="E26" s="47">
        <v>5</v>
      </c>
      <c r="F26" s="47">
        <v>5</v>
      </c>
      <c r="G26" s="47">
        <v>5</v>
      </c>
      <c r="H26" s="47">
        <v>5</v>
      </c>
      <c r="I26" s="47">
        <v>1</v>
      </c>
      <c r="J26" s="47"/>
      <c r="K26" s="47">
        <v>7</v>
      </c>
      <c r="L26" s="47">
        <v>3</v>
      </c>
      <c r="M26" s="47">
        <v>352</v>
      </c>
      <c r="N26" s="47">
        <v>338</v>
      </c>
      <c r="O26" s="47"/>
      <c r="P26" s="47"/>
      <c r="Q26" s="47">
        <v>8</v>
      </c>
      <c r="R26" s="47">
        <v>5</v>
      </c>
    </row>
    <row r="27" spans="1:18" s="1" customFormat="1" ht="30.4" customHeight="1">
      <c r="A27" s="77" t="s">
        <v>399</v>
      </c>
      <c r="B27" s="26">
        <v>24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>
        <v>23</v>
      </c>
      <c r="N27" s="13">
        <v>22</v>
      </c>
      <c r="O27" s="13"/>
      <c r="P27" s="13"/>
      <c r="Q27" s="13"/>
      <c r="R27" s="13"/>
    </row>
    <row r="28" spans="1:18" s="1" customFormat="1" ht="30.4" customHeight="1">
      <c r="A28" s="77" t="s">
        <v>400</v>
      </c>
      <c r="B28" s="26">
        <v>25</v>
      </c>
      <c r="C28" s="47"/>
      <c r="D28" s="47"/>
      <c r="E28" s="47"/>
      <c r="F28" s="47"/>
      <c r="G28" s="47"/>
      <c r="H28" s="47"/>
      <c r="I28" s="47"/>
      <c r="J28" s="47"/>
      <c r="K28" s="47">
        <v>2</v>
      </c>
      <c r="L28" s="47">
        <v>1</v>
      </c>
      <c r="M28" s="47">
        <v>14</v>
      </c>
      <c r="N28" s="47">
        <v>14</v>
      </c>
      <c r="O28" s="47"/>
      <c r="P28" s="47"/>
      <c r="Q28" s="47">
        <v>6</v>
      </c>
      <c r="R28" s="47">
        <v>5</v>
      </c>
    </row>
    <row r="29" spans="1:18" s="1" customFormat="1" ht="30.4" customHeight="1">
      <c r="A29" s="77" t="s">
        <v>401</v>
      </c>
      <c r="B29" s="26">
        <v>15</v>
      </c>
      <c r="C29" s="13">
        <v>1</v>
      </c>
      <c r="D29" s="13">
        <v>1</v>
      </c>
      <c r="E29" s="13"/>
      <c r="F29" s="13"/>
      <c r="G29" s="13"/>
      <c r="H29" s="13"/>
      <c r="I29" s="13"/>
      <c r="J29" s="13"/>
      <c r="K29" s="13"/>
      <c r="L29" s="13"/>
      <c r="M29" s="13">
        <v>12</v>
      </c>
      <c r="N29" s="13">
        <v>12</v>
      </c>
      <c r="O29" s="13"/>
      <c r="P29" s="13"/>
      <c r="Q29" s="13"/>
      <c r="R29" s="13"/>
    </row>
    <row r="30" spans="1:18" s="1" customFormat="1" ht="30.4" customHeight="1">
      <c r="A30" s="77" t="s">
        <v>402</v>
      </c>
      <c r="B30" s="26">
        <v>50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>
        <v>39</v>
      </c>
      <c r="N30" s="47">
        <v>39</v>
      </c>
      <c r="O30" s="47"/>
      <c r="P30" s="47"/>
      <c r="Q30" s="47">
        <v>3</v>
      </c>
      <c r="R30" s="47">
        <v>3</v>
      </c>
    </row>
    <row r="31" spans="1:18" s="1" customFormat="1" ht="30.4" customHeight="1">
      <c r="A31" s="77" t="s">
        <v>403</v>
      </c>
      <c r="B31" s="26">
        <v>42</v>
      </c>
      <c r="C31" s="13">
        <v>2</v>
      </c>
      <c r="D31" s="13">
        <v>1</v>
      </c>
      <c r="E31" s="13"/>
      <c r="F31" s="13"/>
      <c r="G31" s="13"/>
      <c r="H31" s="13"/>
      <c r="I31" s="13"/>
      <c r="J31" s="13"/>
      <c r="K31" s="13"/>
      <c r="L31" s="13"/>
      <c r="M31" s="13">
        <v>12</v>
      </c>
      <c r="N31" s="13">
        <v>10</v>
      </c>
      <c r="O31" s="13"/>
      <c r="P31" s="13"/>
      <c r="Q31" s="13"/>
      <c r="R31" s="13"/>
    </row>
    <row r="32" spans="1:18" s="1" customFormat="1" ht="30.4" customHeight="1">
      <c r="A32" s="77" t="s">
        <v>404</v>
      </c>
      <c r="B32" s="26">
        <v>80</v>
      </c>
      <c r="C32" s="47">
        <v>9</v>
      </c>
      <c r="D32" s="47">
        <v>2</v>
      </c>
      <c r="E32" s="47">
        <v>3</v>
      </c>
      <c r="F32" s="47">
        <v>1</v>
      </c>
      <c r="G32" s="47">
        <v>1</v>
      </c>
      <c r="H32" s="47">
        <v>1</v>
      </c>
      <c r="I32" s="47"/>
      <c r="J32" s="47"/>
      <c r="K32" s="47">
        <v>3</v>
      </c>
      <c r="L32" s="47">
        <v>2</v>
      </c>
      <c r="M32" s="47">
        <v>63</v>
      </c>
      <c r="N32" s="47">
        <v>60</v>
      </c>
      <c r="O32" s="47"/>
      <c r="P32" s="47"/>
      <c r="Q32" s="47">
        <v>1</v>
      </c>
      <c r="R32" s="47"/>
    </row>
    <row r="33" spans="1:18" s="1" customFormat="1" ht="30.4" customHeight="1">
      <c r="A33" s="77" t="s">
        <v>405</v>
      </c>
      <c r="B33" s="26">
        <v>94</v>
      </c>
      <c r="C33" s="13">
        <v>9</v>
      </c>
      <c r="D33" s="13">
        <v>1</v>
      </c>
      <c r="E33" s="13">
        <v>1</v>
      </c>
      <c r="F33" s="13">
        <v>1</v>
      </c>
      <c r="G33" s="13">
        <v>1</v>
      </c>
      <c r="H33" s="13">
        <v>1</v>
      </c>
      <c r="I33" s="13">
        <v>1</v>
      </c>
      <c r="J33" s="13"/>
      <c r="K33" s="13">
        <v>1</v>
      </c>
      <c r="L33" s="13"/>
      <c r="M33" s="13">
        <v>107</v>
      </c>
      <c r="N33" s="13">
        <v>88</v>
      </c>
      <c r="O33" s="13"/>
      <c r="P33" s="13"/>
      <c r="Q33" s="13">
        <v>1</v>
      </c>
      <c r="R33" s="13"/>
    </row>
    <row r="34" spans="1:18" s="1" customFormat="1" ht="30.4" customHeight="1">
      <c r="A34" s="77" t="s">
        <v>406</v>
      </c>
      <c r="B34" s="26">
        <v>24</v>
      </c>
      <c r="C34" s="47">
        <v>1</v>
      </c>
      <c r="D34" s="47">
        <v>1</v>
      </c>
      <c r="E34" s="47">
        <v>1</v>
      </c>
      <c r="F34" s="47">
        <v>1</v>
      </c>
      <c r="G34" s="47">
        <v>1</v>
      </c>
      <c r="H34" s="47">
        <v>1</v>
      </c>
      <c r="I34" s="47"/>
      <c r="J34" s="47"/>
      <c r="K34" s="47"/>
      <c r="L34" s="47"/>
      <c r="M34" s="47">
        <v>21</v>
      </c>
      <c r="N34" s="47">
        <v>21</v>
      </c>
      <c r="O34" s="47">
        <v>1</v>
      </c>
      <c r="P34" s="47">
        <v>1</v>
      </c>
      <c r="Q34" s="47"/>
      <c r="R34" s="47"/>
    </row>
    <row r="35" spans="1:18" s="1" customFormat="1" ht="30.4" customHeight="1">
      <c r="A35" s="77" t="s">
        <v>407</v>
      </c>
      <c r="B35" s="26">
        <v>45</v>
      </c>
      <c r="C35" s="13">
        <v>2</v>
      </c>
      <c r="D35" s="13">
        <v>2</v>
      </c>
      <c r="E35" s="13">
        <v>1</v>
      </c>
      <c r="F35" s="13">
        <v>1</v>
      </c>
      <c r="G35" s="13">
        <v>1</v>
      </c>
      <c r="H35" s="13">
        <v>1</v>
      </c>
      <c r="I35" s="13">
        <v>1</v>
      </c>
      <c r="J35" s="13">
        <v>1</v>
      </c>
      <c r="K35" s="13"/>
      <c r="L35" s="13"/>
      <c r="M35" s="13">
        <v>30</v>
      </c>
      <c r="N35" s="13">
        <v>30</v>
      </c>
      <c r="O35" s="13"/>
      <c r="P35" s="13"/>
      <c r="Q35" s="13"/>
      <c r="R35" s="13"/>
    </row>
    <row r="36" spans="1:18" s="1" customFormat="1" ht="30.4" customHeight="1">
      <c r="A36" s="77" t="s">
        <v>408</v>
      </c>
      <c r="B36" s="26">
        <v>43</v>
      </c>
      <c r="C36" s="47">
        <v>10</v>
      </c>
      <c r="D36" s="47">
        <v>1</v>
      </c>
      <c r="E36" s="47">
        <v>1</v>
      </c>
      <c r="F36" s="47">
        <v>1</v>
      </c>
      <c r="G36" s="47"/>
      <c r="H36" s="47"/>
      <c r="I36" s="47">
        <v>1</v>
      </c>
      <c r="J36" s="47"/>
      <c r="K36" s="47"/>
      <c r="L36" s="47"/>
      <c r="M36" s="47">
        <v>36</v>
      </c>
      <c r="N36" s="47">
        <v>34</v>
      </c>
      <c r="O36" s="47">
        <v>1</v>
      </c>
      <c r="P36" s="47">
        <v>1</v>
      </c>
      <c r="Q36" s="47">
        <v>2</v>
      </c>
      <c r="R36" s="47">
        <v>2</v>
      </c>
    </row>
    <row r="37" spans="1:18" s="1" customFormat="1" ht="30.4" customHeight="1">
      <c r="A37" s="77" t="s">
        <v>409</v>
      </c>
      <c r="B37" s="26">
        <v>12</v>
      </c>
      <c r="C37" s="13">
        <v>2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/>
      <c r="J37" s="13"/>
      <c r="K37" s="13"/>
      <c r="L37" s="13"/>
      <c r="M37" s="13">
        <v>11</v>
      </c>
      <c r="N37" s="13">
        <v>11</v>
      </c>
      <c r="O37" s="13"/>
      <c r="P37" s="13"/>
      <c r="Q37" s="13">
        <v>1</v>
      </c>
      <c r="R37" s="13"/>
    </row>
    <row r="38" spans="1:18" s="1" customFormat="1" ht="30.4" customHeight="1">
      <c r="A38" s="77" t="s">
        <v>410</v>
      </c>
      <c r="B38" s="26">
        <v>44</v>
      </c>
      <c r="C38" s="47">
        <v>1</v>
      </c>
      <c r="D38" s="47"/>
      <c r="E38" s="47"/>
      <c r="F38" s="47"/>
      <c r="G38" s="47"/>
      <c r="H38" s="47"/>
      <c r="I38" s="47"/>
      <c r="J38" s="47"/>
      <c r="K38" s="47"/>
      <c r="L38" s="47"/>
      <c r="M38" s="47">
        <v>26</v>
      </c>
      <c r="N38" s="47">
        <v>24</v>
      </c>
      <c r="O38" s="47"/>
      <c r="P38" s="47"/>
      <c r="Q38" s="47">
        <v>10</v>
      </c>
      <c r="R38" s="47">
        <v>6</v>
      </c>
    </row>
    <row r="39" spans="1:18" s="1" customFormat="1" ht="30.4" customHeight="1">
      <c r="A39" s="77" t="s">
        <v>411</v>
      </c>
      <c r="B39" s="26">
        <v>22</v>
      </c>
      <c r="C39" s="13">
        <v>2</v>
      </c>
      <c r="D39" s="13">
        <v>2</v>
      </c>
      <c r="E39" s="13"/>
      <c r="F39" s="13"/>
      <c r="G39" s="13"/>
      <c r="H39" s="13"/>
      <c r="I39" s="13"/>
      <c r="J39" s="13"/>
      <c r="K39" s="13"/>
      <c r="L39" s="13"/>
      <c r="M39" s="13">
        <v>13</v>
      </c>
      <c r="N39" s="13">
        <v>13</v>
      </c>
      <c r="O39" s="13"/>
      <c r="P39" s="13"/>
      <c r="Q39" s="13">
        <v>2</v>
      </c>
      <c r="R39" s="13">
        <v>2</v>
      </c>
    </row>
    <row r="40" spans="1:18" s="1" customFormat="1" ht="30.4" customHeight="1">
      <c r="A40" s="77" t="s">
        <v>412</v>
      </c>
      <c r="B40" s="26">
        <v>39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>
        <v>29</v>
      </c>
      <c r="N40" s="47">
        <v>29</v>
      </c>
      <c r="O40" s="47"/>
      <c r="P40" s="47"/>
      <c r="Q40" s="47"/>
      <c r="R40" s="47"/>
    </row>
    <row r="41" spans="1:18" s="1" customFormat="1" ht="30.4" customHeight="1">
      <c r="A41" s="77" t="s">
        <v>413</v>
      </c>
      <c r="B41" s="26">
        <v>28</v>
      </c>
      <c r="C41" s="13">
        <v>3</v>
      </c>
      <c r="D41" s="13">
        <v>2</v>
      </c>
      <c r="E41" s="13">
        <v>1</v>
      </c>
      <c r="F41" s="13">
        <v>1</v>
      </c>
      <c r="G41" s="13">
        <v>1</v>
      </c>
      <c r="H41" s="13">
        <v>1</v>
      </c>
      <c r="I41" s="13"/>
      <c r="J41" s="13"/>
      <c r="K41" s="13"/>
      <c r="L41" s="13"/>
      <c r="M41" s="13">
        <v>21</v>
      </c>
      <c r="N41" s="13">
        <v>20</v>
      </c>
      <c r="O41" s="13"/>
      <c r="P41" s="13"/>
      <c r="Q41" s="13"/>
      <c r="R41" s="13"/>
    </row>
    <row r="42" spans="1:18" s="1" customFormat="1" ht="30.4" customHeight="1">
      <c r="A42" s="77" t="s">
        <v>414</v>
      </c>
      <c r="B42" s="26">
        <v>30</v>
      </c>
      <c r="C42" s="47">
        <v>4</v>
      </c>
      <c r="D42" s="47">
        <v>4</v>
      </c>
      <c r="E42" s="47">
        <v>2</v>
      </c>
      <c r="F42" s="47">
        <v>2</v>
      </c>
      <c r="G42" s="47">
        <v>2</v>
      </c>
      <c r="H42" s="47">
        <v>2</v>
      </c>
      <c r="I42" s="47"/>
      <c r="J42" s="47"/>
      <c r="K42" s="47"/>
      <c r="L42" s="47"/>
      <c r="M42" s="47">
        <v>15</v>
      </c>
      <c r="N42" s="47">
        <v>15</v>
      </c>
      <c r="O42" s="47"/>
      <c r="P42" s="47"/>
      <c r="Q42" s="47">
        <v>5</v>
      </c>
      <c r="R42" s="47">
        <v>4</v>
      </c>
    </row>
    <row r="43" spans="1:18" s="1" customFormat="1" ht="30.4" customHeight="1">
      <c r="A43" s="77" t="s">
        <v>415</v>
      </c>
      <c r="B43" s="26">
        <v>12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13">
        <v>1</v>
      </c>
      <c r="I43" s="13"/>
      <c r="J43" s="13"/>
      <c r="K43" s="13"/>
      <c r="L43" s="13"/>
      <c r="M43" s="13">
        <v>9</v>
      </c>
      <c r="N43" s="13">
        <v>9</v>
      </c>
      <c r="O43" s="13"/>
      <c r="P43" s="13"/>
      <c r="Q43" s="13"/>
      <c r="R43" s="13"/>
    </row>
    <row r="44" spans="1:18" s="1" customFormat="1" ht="30.4" customHeight="1">
      <c r="A44" s="77" t="s">
        <v>416</v>
      </c>
      <c r="B44" s="26">
        <v>81</v>
      </c>
      <c r="C44" s="47">
        <v>3</v>
      </c>
      <c r="D44" s="47">
        <v>2</v>
      </c>
      <c r="E44" s="47">
        <v>2</v>
      </c>
      <c r="F44" s="47">
        <v>2</v>
      </c>
      <c r="G44" s="47">
        <v>2</v>
      </c>
      <c r="H44" s="47">
        <v>2</v>
      </c>
      <c r="I44" s="47"/>
      <c r="J44" s="47"/>
      <c r="K44" s="47"/>
      <c r="L44" s="47"/>
      <c r="M44" s="47">
        <v>68</v>
      </c>
      <c r="N44" s="47">
        <v>67</v>
      </c>
      <c r="O44" s="47"/>
      <c r="P44" s="47"/>
      <c r="Q44" s="47">
        <v>8</v>
      </c>
      <c r="R44" s="47">
        <v>4</v>
      </c>
    </row>
    <row r="45" spans="1:18" s="1" customFormat="1" ht="30.4" customHeight="1">
      <c r="A45" s="77" t="s">
        <v>417</v>
      </c>
      <c r="B45" s="26">
        <v>65</v>
      </c>
      <c r="C45" s="13">
        <v>1</v>
      </c>
      <c r="D45" s="13"/>
      <c r="E45" s="13"/>
      <c r="F45" s="13"/>
      <c r="G45" s="13"/>
      <c r="H45" s="13"/>
      <c r="I45" s="13"/>
      <c r="J45" s="13"/>
      <c r="K45" s="13">
        <v>1</v>
      </c>
      <c r="L45" s="13"/>
      <c r="M45" s="13">
        <v>38</v>
      </c>
      <c r="N45" s="13">
        <v>38</v>
      </c>
      <c r="O45" s="13"/>
      <c r="P45" s="13"/>
      <c r="Q45" s="13">
        <v>2</v>
      </c>
      <c r="R45" s="13">
        <v>2</v>
      </c>
    </row>
    <row r="46" spans="1:18" s="1" customFormat="1" ht="30.4" customHeight="1">
      <c r="A46" s="77" t="s">
        <v>418</v>
      </c>
      <c r="B46" s="26">
        <v>41</v>
      </c>
      <c r="C46" s="47">
        <v>3</v>
      </c>
      <c r="D46" s="47">
        <v>3</v>
      </c>
      <c r="E46" s="47"/>
      <c r="F46" s="47"/>
      <c r="G46" s="47"/>
      <c r="H46" s="47"/>
      <c r="I46" s="47"/>
      <c r="J46" s="47"/>
      <c r="K46" s="47"/>
      <c r="L46" s="47"/>
      <c r="M46" s="47">
        <v>27</v>
      </c>
      <c r="N46" s="47">
        <v>27</v>
      </c>
      <c r="O46" s="47"/>
      <c r="P46" s="47"/>
      <c r="Q46" s="47"/>
      <c r="R46" s="47"/>
    </row>
    <row r="47" spans="1:18" s="1" customFormat="1" ht="19.7" customHeight="1">
      <c r="A47" s="74" t="s">
        <v>491</v>
      </c>
      <c r="B47" s="49">
        <v>2218</v>
      </c>
      <c r="C47" s="56">
        <v>127</v>
      </c>
      <c r="D47" s="56">
        <v>69</v>
      </c>
      <c r="E47" s="56">
        <v>28</v>
      </c>
      <c r="F47" s="56">
        <v>26</v>
      </c>
      <c r="G47" s="56">
        <v>23</v>
      </c>
      <c r="H47" s="56">
        <v>23</v>
      </c>
      <c r="I47" s="56">
        <v>6</v>
      </c>
      <c r="J47" s="56">
        <v>2</v>
      </c>
      <c r="K47" s="56">
        <v>22</v>
      </c>
      <c r="L47" s="56">
        <v>9</v>
      </c>
      <c r="M47" s="56">
        <v>1794</v>
      </c>
      <c r="N47" s="56">
        <v>1724</v>
      </c>
      <c r="O47" s="56">
        <v>2</v>
      </c>
      <c r="P47" s="56">
        <v>2</v>
      </c>
      <c r="Q47" s="56">
        <v>101</v>
      </c>
      <c r="R47" s="56">
        <v>58</v>
      </c>
    </row>
    <row r="48" spans="1:18" s="1" customFormat="1" ht="19.7" customHeight="1">
      <c r="A48" s="57" t="s">
        <v>481</v>
      </c>
      <c r="B48" s="65"/>
      <c r="C48" s="59"/>
      <c r="D48" s="60">
        <v>0.54330708661417304</v>
      </c>
      <c r="E48" s="78"/>
      <c r="F48" s="78"/>
      <c r="G48" s="78"/>
      <c r="H48" s="78"/>
      <c r="I48" s="59"/>
      <c r="J48" s="60">
        <v>0.33333333333333298</v>
      </c>
      <c r="K48" s="59"/>
      <c r="L48" s="60">
        <v>0.40909090909090901</v>
      </c>
      <c r="M48" s="59"/>
      <c r="N48" s="60">
        <v>0.96098104793757</v>
      </c>
      <c r="O48" s="59"/>
      <c r="P48" s="60">
        <v>1</v>
      </c>
      <c r="Q48" s="59"/>
      <c r="R48" s="60">
        <v>0.57425742574257399</v>
      </c>
    </row>
    <row r="49" s="1" customFormat="1" ht="28.7" customHeight="1"/>
  </sheetData>
  <mergeCells count="8">
    <mergeCell ref="A2:S2"/>
    <mergeCell ref="B4:B5"/>
    <mergeCell ref="C4:H4"/>
    <mergeCell ref="I4:J4"/>
    <mergeCell ref="K4:L4"/>
    <mergeCell ref="M4:N4"/>
    <mergeCell ref="O4:P4"/>
    <mergeCell ref="Q4:R4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euil44"/>
  <dimension ref="A1:S36"/>
  <sheetViews>
    <sheetView topLeftCell="A13" zoomScale="85" zoomScaleNormal="85" zoomScaleSheetLayoutView="85" workbookViewId="0">
      <selection activeCell="E10" sqref="E10"/>
    </sheetView>
  </sheetViews>
  <sheetFormatPr baseColWidth="10" defaultRowHeight="12.75"/>
  <cols>
    <col min="1" max="1" width="57" customWidth="1"/>
    <col min="2" max="2" width="12" bestFit="1" customWidth="1"/>
    <col min="3" max="3" width="7.28515625" bestFit="1" customWidth="1"/>
    <col min="4" max="4" width="7.42578125" bestFit="1" customWidth="1"/>
    <col min="5" max="8" width="9.140625" bestFit="1" customWidth="1"/>
    <col min="9" max="9" width="11.85546875" customWidth="1"/>
    <col min="10" max="10" width="10.7109375" customWidth="1"/>
    <col min="11" max="12" width="11.5703125" customWidth="1"/>
    <col min="13" max="18" width="7.85546875" customWidth="1"/>
    <col min="19" max="19" width="4.7109375" customWidth="1"/>
  </cols>
  <sheetData>
    <row r="1" spans="1:18" s="1" customFormat="1" ht="33.6" customHeight="1"/>
    <row r="2" spans="1:18" s="1" customFormat="1" ht="39.4" customHeight="1">
      <c r="A2" s="176" t="s">
        <v>498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8" s="1" customFormat="1" ht="16.5" customHeight="1"/>
    <row r="4" spans="1:18" s="1" customFormat="1" ht="51.75" customHeight="1">
      <c r="A4" s="188" t="s">
        <v>448</v>
      </c>
      <c r="B4" s="181" t="s">
        <v>1</v>
      </c>
      <c r="C4" s="622" t="s">
        <v>453</v>
      </c>
      <c r="D4" s="623"/>
      <c r="E4" s="623"/>
      <c r="F4" s="623"/>
      <c r="G4" s="623"/>
      <c r="H4" s="624"/>
      <c r="I4" s="175" t="s">
        <v>477</v>
      </c>
      <c r="J4" s="175"/>
      <c r="K4" s="171" t="s">
        <v>478</v>
      </c>
      <c r="L4" s="171"/>
      <c r="M4" s="599" t="s">
        <v>454</v>
      </c>
      <c r="N4" s="599"/>
      <c r="O4" s="596" t="s">
        <v>452</v>
      </c>
      <c r="P4" s="596"/>
      <c r="Q4" s="590" t="s">
        <v>455</v>
      </c>
      <c r="R4" s="590"/>
    </row>
    <row r="5" spans="1:18" s="1" customFormat="1" ht="51.75" customHeight="1">
      <c r="A5" s="188" t="s">
        <v>493</v>
      </c>
      <c r="B5" s="181"/>
      <c r="C5" s="70" t="s">
        <v>459</v>
      </c>
      <c r="D5" s="70" t="s">
        <v>460</v>
      </c>
      <c r="E5" s="70" t="s">
        <v>487</v>
      </c>
      <c r="F5" s="70" t="s">
        <v>488</v>
      </c>
      <c r="G5" s="70" t="s">
        <v>489</v>
      </c>
      <c r="H5" s="70" t="s">
        <v>490</v>
      </c>
      <c r="I5" s="175" t="s">
        <v>459</v>
      </c>
      <c r="J5" s="175" t="s">
        <v>460</v>
      </c>
      <c r="K5" s="171" t="s">
        <v>459</v>
      </c>
      <c r="L5" s="71" t="s">
        <v>460</v>
      </c>
      <c r="M5" s="72" t="s">
        <v>459</v>
      </c>
      <c r="N5" s="72" t="s">
        <v>460</v>
      </c>
      <c r="O5" s="23" t="s">
        <v>459</v>
      </c>
      <c r="P5" s="23" t="s">
        <v>460</v>
      </c>
      <c r="Q5" s="73" t="s">
        <v>459</v>
      </c>
      <c r="R5" s="73" t="s">
        <v>460</v>
      </c>
    </row>
    <row r="6" spans="1:18" s="1" customFormat="1" ht="18" customHeight="1">
      <c r="A6" s="183" t="s">
        <v>420</v>
      </c>
      <c r="B6" s="26">
        <v>60</v>
      </c>
      <c r="C6" s="47">
        <v>8</v>
      </c>
      <c r="D6" s="47">
        <v>2</v>
      </c>
      <c r="E6" s="47"/>
      <c r="F6" s="47"/>
      <c r="G6" s="47"/>
      <c r="H6" s="47"/>
      <c r="I6" s="172"/>
      <c r="J6" s="172"/>
      <c r="K6" s="172"/>
      <c r="L6" s="47"/>
      <c r="M6" s="47"/>
      <c r="N6" s="47"/>
      <c r="O6" s="47"/>
      <c r="P6" s="47"/>
      <c r="Q6" s="47"/>
      <c r="R6" s="47"/>
    </row>
    <row r="7" spans="1:18" s="1" customFormat="1" ht="18" customHeight="1">
      <c r="A7" s="183" t="s">
        <v>421</v>
      </c>
      <c r="B7" s="26">
        <v>225</v>
      </c>
      <c r="C7" s="13">
        <v>20</v>
      </c>
      <c r="D7" s="13">
        <v>8</v>
      </c>
      <c r="E7" s="13">
        <v>5</v>
      </c>
      <c r="F7" s="13">
        <v>4</v>
      </c>
      <c r="G7" s="13">
        <v>5</v>
      </c>
      <c r="H7" s="13">
        <v>4</v>
      </c>
      <c r="I7" s="179"/>
      <c r="J7" s="179"/>
      <c r="K7" s="179">
        <v>4</v>
      </c>
      <c r="L7" s="13">
        <v>1</v>
      </c>
      <c r="M7" s="13"/>
      <c r="N7" s="13"/>
      <c r="O7" s="13"/>
      <c r="P7" s="13"/>
      <c r="Q7" s="13">
        <v>5</v>
      </c>
      <c r="R7" s="13"/>
    </row>
    <row r="8" spans="1:18" s="1" customFormat="1" ht="18" customHeight="1">
      <c r="A8" s="183" t="s">
        <v>422</v>
      </c>
      <c r="B8" s="26">
        <v>15</v>
      </c>
      <c r="C8" s="47">
        <v>1</v>
      </c>
      <c r="D8" s="47"/>
      <c r="E8" s="47">
        <v>1</v>
      </c>
      <c r="F8" s="47">
        <v>1</v>
      </c>
      <c r="G8" s="47"/>
      <c r="H8" s="47"/>
      <c r="I8" s="172"/>
      <c r="J8" s="172"/>
      <c r="K8" s="172"/>
      <c r="L8" s="47"/>
      <c r="M8" s="47"/>
      <c r="N8" s="47"/>
      <c r="O8" s="47"/>
      <c r="P8" s="47"/>
      <c r="Q8" s="47"/>
      <c r="R8" s="47"/>
    </row>
    <row r="9" spans="1:18" s="1" customFormat="1" ht="18" customHeight="1">
      <c r="A9" s="183" t="s">
        <v>423</v>
      </c>
      <c r="B9" s="26">
        <v>13</v>
      </c>
      <c r="C9" s="13">
        <v>5</v>
      </c>
      <c r="D9" s="13"/>
      <c r="E9" s="13"/>
      <c r="F9" s="13"/>
      <c r="G9" s="13"/>
      <c r="H9" s="13"/>
      <c r="I9" s="179"/>
      <c r="J9" s="179"/>
      <c r="K9" s="179"/>
      <c r="L9" s="13"/>
      <c r="M9" s="13"/>
      <c r="N9" s="13"/>
      <c r="O9" s="13"/>
      <c r="P9" s="13"/>
      <c r="Q9" s="13"/>
      <c r="R9" s="13"/>
    </row>
    <row r="10" spans="1:18" s="1" customFormat="1" ht="18" customHeight="1">
      <c r="A10" s="183" t="s">
        <v>424</v>
      </c>
      <c r="B10" s="26">
        <v>429</v>
      </c>
      <c r="C10" s="47">
        <v>26</v>
      </c>
      <c r="D10" s="47">
        <v>10</v>
      </c>
      <c r="E10" s="47">
        <v>5</v>
      </c>
      <c r="F10" s="47">
        <v>3</v>
      </c>
      <c r="G10" s="47">
        <v>2</v>
      </c>
      <c r="H10" s="47">
        <v>1</v>
      </c>
      <c r="I10" s="172">
        <v>2</v>
      </c>
      <c r="J10" s="172"/>
      <c r="K10" s="172">
        <v>5</v>
      </c>
      <c r="L10" s="47">
        <v>2</v>
      </c>
      <c r="M10" s="47">
        <v>1</v>
      </c>
      <c r="N10" s="47">
        <v>1</v>
      </c>
      <c r="O10" s="47">
        <v>2</v>
      </c>
      <c r="P10" s="47">
        <v>2</v>
      </c>
      <c r="Q10" s="47"/>
      <c r="R10" s="47"/>
    </row>
    <row r="11" spans="1:18" s="1" customFormat="1" ht="18" customHeight="1">
      <c r="A11" s="183" t="s">
        <v>425</v>
      </c>
      <c r="B11" s="26">
        <v>183</v>
      </c>
      <c r="C11" s="13">
        <v>4</v>
      </c>
      <c r="D11" s="13">
        <v>4</v>
      </c>
      <c r="E11" s="13">
        <v>3</v>
      </c>
      <c r="F11" s="13">
        <v>1</v>
      </c>
      <c r="G11" s="13">
        <v>1</v>
      </c>
      <c r="H11" s="13">
        <v>1</v>
      </c>
      <c r="I11" s="179"/>
      <c r="J11" s="179"/>
      <c r="K11" s="179">
        <v>1</v>
      </c>
      <c r="L11" s="13">
        <v>1</v>
      </c>
      <c r="M11" s="13"/>
      <c r="N11" s="13"/>
      <c r="O11" s="13"/>
      <c r="P11" s="13"/>
      <c r="Q11" s="13">
        <v>7</v>
      </c>
      <c r="R11" s="13">
        <v>7</v>
      </c>
    </row>
    <row r="12" spans="1:18" s="1" customFormat="1" ht="18" customHeight="1">
      <c r="A12" s="183" t="s">
        <v>426</v>
      </c>
      <c r="B12" s="26">
        <v>4</v>
      </c>
      <c r="C12" s="47"/>
      <c r="D12" s="47"/>
      <c r="E12" s="47"/>
      <c r="F12" s="47"/>
      <c r="G12" s="47"/>
      <c r="H12" s="47"/>
      <c r="I12" s="172"/>
      <c r="J12" s="172"/>
      <c r="K12" s="172"/>
      <c r="L12" s="47"/>
      <c r="M12" s="47"/>
      <c r="N12" s="47"/>
      <c r="O12" s="47"/>
      <c r="P12" s="47"/>
      <c r="Q12" s="47">
        <v>1</v>
      </c>
      <c r="R12" s="47">
        <v>1</v>
      </c>
    </row>
    <row r="13" spans="1:18" s="1" customFormat="1" ht="18" customHeight="1">
      <c r="A13" s="183" t="s">
        <v>428</v>
      </c>
      <c r="B13" s="26">
        <v>75</v>
      </c>
      <c r="C13" s="13">
        <v>15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72"/>
      <c r="J13" s="172"/>
      <c r="K13" s="172">
        <v>2</v>
      </c>
      <c r="L13" s="47">
        <v>1</v>
      </c>
      <c r="M13" s="47"/>
      <c r="N13" s="47"/>
      <c r="O13" s="47"/>
      <c r="P13" s="47"/>
      <c r="Q13" s="47">
        <v>1</v>
      </c>
      <c r="R13" s="47"/>
    </row>
    <row r="14" spans="1:18" s="1" customFormat="1" ht="18" customHeight="1">
      <c r="A14" s="183" t="s">
        <v>429</v>
      </c>
      <c r="B14" s="26">
        <v>15</v>
      </c>
      <c r="C14" s="47">
        <v>1</v>
      </c>
      <c r="D14" s="47">
        <v>1</v>
      </c>
      <c r="E14" s="47"/>
      <c r="F14" s="47"/>
      <c r="G14" s="47"/>
      <c r="H14" s="47"/>
      <c r="I14" s="179"/>
      <c r="J14" s="179"/>
      <c r="K14" s="179"/>
      <c r="L14" s="13"/>
      <c r="M14" s="13"/>
      <c r="N14" s="13"/>
      <c r="O14" s="13"/>
      <c r="P14" s="13"/>
      <c r="Q14" s="13"/>
      <c r="R14" s="13"/>
    </row>
    <row r="15" spans="1:18" s="1" customFormat="1" ht="18" customHeight="1">
      <c r="A15" s="183" t="s">
        <v>430</v>
      </c>
      <c r="B15" s="26">
        <v>25</v>
      </c>
      <c r="C15" s="13"/>
      <c r="D15" s="13"/>
      <c r="E15" s="13"/>
      <c r="F15" s="13"/>
      <c r="G15" s="13"/>
      <c r="H15" s="13"/>
      <c r="I15" s="172"/>
      <c r="J15" s="172"/>
      <c r="K15" s="172">
        <v>2</v>
      </c>
      <c r="L15" s="47">
        <v>2</v>
      </c>
      <c r="M15" s="47"/>
      <c r="N15" s="47"/>
      <c r="O15" s="47"/>
      <c r="P15" s="47"/>
      <c r="Q15" s="47">
        <v>3</v>
      </c>
      <c r="R15" s="47">
        <v>3</v>
      </c>
    </row>
    <row r="16" spans="1:18" s="1" customFormat="1" ht="18" customHeight="1">
      <c r="A16" s="183" t="s">
        <v>431</v>
      </c>
      <c r="B16" s="26">
        <v>546</v>
      </c>
      <c r="C16" s="47">
        <v>46</v>
      </c>
      <c r="D16" s="47">
        <v>6</v>
      </c>
      <c r="E16" s="47">
        <v>10</v>
      </c>
      <c r="F16" s="47">
        <v>7</v>
      </c>
      <c r="G16" s="47">
        <v>1</v>
      </c>
      <c r="H16" s="47">
        <v>1</v>
      </c>
      <c r="I16" s="179">
        <v>1</v>
      </c>
      <c r="J16" s="179"/>
      <c r="K16" s="179">
        <v>13</v>
      </c>
      <c r="L16" s="13"/>
      <c r="M16" s="13">
        <v>1</v>
      </c>
      <c r="N16" s="13"/>
      <c r="O16" s="13">
        <v>2</v>
      </c>
      <c r="P16" s="13"/>
      <c r="Q16" s="13">
        <v>24</v>
      </c>
      <c r="R16" s="13">
        <v>2</v>
      </c>
    </row>
    <row r="17" spans="1:19" s="1" customFormat="1" ht="18" customHeight="1">
      <c r="A17" s="183" t="s">
        <v>432</v>
      </c>
      <c r="B17" s="26">
        <v>260</v>
      </c>
      <c r="C17" s="13">
        <v>29</v>
      </c>
      <c r="D17" s="13"/>
      <c r="E17" s="13">
        <v>5</v>
      </c>
      <c r="F17" s="13">
        <v>4</v>
      </c>
      <c r="G17" s="13"/>
      <c r="H17" s="13"/>
      <c r="I17" s="172">
        <v>1</v>
      </c>
      <c r="J17" s="172"/>
      <c r="K17" s="172">
        <v>5</v>
      </c>
      <c r="L17" s="47"/>
      <c r="M17" s="47"/>
      <c r="N17" s="47"/>
      <c r="O17" s="47">
        <v>1</v>
      </c>
      <c r="P17" s="47"/>
      <c r="Q17" s="47">
        <v>4</v>
      </c>
      <c r="R17" s="47"/>
    </row>
    <row r="18" spans="1:19" s="1" customFormat="1" ht="18" customHeight="1">
      <c r="A18" s="183" t="s">
        <v>433</v>
      </c>
      <c r="B18" s="26">
        <v>243</v>
      </c>
      <c r="C18" s="47">
        <v>14</v>
      </c>
      <c r="D18" s="47">
        <v>14</v>
      </c>
      <c r="E18" s="47">
        <v>1</v>
      </c>
      <c r="F18" s="47">
        <v>1</v>
      </c>
      <c r="G18" s="47">
        <v>1</v>
      </c>
      <c r="H18" s="47">
        <v>1</v>
      </c>
      <c r="I18" s="179"/>
      <c r="J18" s="179"/>
      <c r="K18" s="179">
        <v>3</v>
      </c>
      <c r="L18" s="13">
        <v>3</v>
      </c>
      <c r="M18" s="13">
        <v>5</v>
      </c>
      <c r="N18" s="13">
        <v>5</v>
      </c>
      <c r="O18" s="13"/>
      <c r="P18" s="13"/>
      <c r="Q18" s="13">
        <v>8</v>
      </c>
      <c r="R18" s="13">
        <v>5</v>
      </c>
    </row>
    <row r="19" spans="1:19" s="1" customFormat="1" ht="18" customHeight="1">
      <c r="A19" s="183" t="s">
        <v>435</v>
      </c>
      <c r="B19" s="26">
        <v>65</v>
      </c>
      <c r="C19" s="13">
        <v>5</v>
      </c>
      <c r="D19" s="13"/>
      <c r="E19" s="13"/>
      <c r="F19" s="13"/>
      <c r="G19" s="13"/>
      <c r="H19" s="13"/>
      <c r="I19" s="179"/>
      <c r="J19" s="179"/>
      <c r="K19" s="179"/>
      <c r="L19" s="13"/>
      <c r="M19" s="13"/>
      <c r="N19" s="13"/>
      <c r="O19" s="13"/>
      <c r="P19" s="13"/>
      <c r="Q19" s="13"/>
      <c r="R19" s="13"/>
    </row>
    <row r="20" spans="1:19" s="1" customFormat="1" ht="18" customHeight="1">
      <c r="A20" s="183" t="s">
        <v>436</v>
      </c>
      <c r="B20" s="26">
        <v>17</v>
      </c>
      <c r="C20" s="47">
        <v>1</v>
      </c>
      <c r="D20" s="47"/>
      <c r="E20" s="47"/>
      <c r="F20" s="47"/>
      <c r="G20" s="47"/>
      <c r="H20" s="47"/>
      <c r="I20" s="172"/>
      <c r="J20" s="172"/>
      <c r="K20" s="172"/>
      <c r="L20" s="47"/>
      <c r="M20" s="47"/>
      <c r="N20" s="47"/>
      <c r="O20" s="47"/>
      <c r="P20" s="47"/>
      <c r="Q20" s="47"/>
      <c r="R20" s="47"/>
    </row>
    <row r="21" spans="1:19" s="1" customFormat="1" ht="18" customHeight="1">
      <c r="A21" s="183" t="s">
        <v>437</v>
      </c>
      <c r="B21" s="26">
        <v>45</v>
      </c>
      <c r="C21" s="13">
        <v>2</v>
      </c>
      <c r="D21" s="13">
        <v>2</v>
      </c>
      <c r="E21" s="13"/>
      <c r="F21" s="13"/>
      <c r="G21" s="13"/>
      <c r="H21" s="13"/>
      <c r="I21" s="179"/>
      <c r="J21" s="179"/>
      <c r="K21" s="179"/>
      <c r="L21" s="13"/>
      <c r="M21" s="13"/>
      <c r="N21" s="13"/>
      <c r="O21" s="13">
        <v>1</v>
      </c>
      <c r="P21" s="13">
        <v>1</v>
      </c>
      <c r="Q21" s="13"/>
      <c r="R21" s="13"/>
    </row>
    <row r="22" spans="1:19" s="1" customFormat="1" ht="18" customHeight="1">
      <c r="A22" s="183" t="s">
        <v>438</v>
      </c>
      <c r="B22" s="26">
        <v>16</v>
      </c>
      <c r="C22" s="47">
        <v>4</v>
      </c>
      <c r="D22" s="47"/>
      <c r="E22" s="47"/>
      <c r="F22" s="47"/>
      <c r="G22" s="47"/>
      <c r="H22" s="47"/>
      <c r="I22" s="172"/>
      <c r="J22" s="172"/>
      <c r="K22" s="172"/>
      <c r="L22" s="172"/>
      <c r="M22" s="47"/>
      <c r="N22" s="47"/>
      <c r="O22" s="47"/>
      <c r="P22" s="47"/>
      <c r="Q22" s="47">
        <v>1</v>
      </c>
      <c r="R22" s="47">
        <v>1</v>
      </c>
    </row>
    <row r="23" spans="1:19" s="1" customFormat="1" ht="18" customHeight="1">
      <c r="A23" s="186" t="s">
        <v>470</v>
      </c>
      <c r="B23" s="49">
        <v>2236</v>
      </c>
      <c r="C23" s="56">
        <v>181</v>
      </c>
      <c r="D23" s="56">
        <v>50</v>
      </c>
      <c r="E23" s="56">
        <v>33</v>
      </c>
      <c r="F23" s="56">
        <v>24</v>
      </c>
      <c r="G23" s="56">
        <v>13</v>
      </c>
      <c r="H23" s="56">
        <v>11</v>
      </c>
      <c r="I23" s="173">
        <v>5</v>
      </c>
      <c r="J23" s="173"/>
      <c r="K23" s="173">
        <v>35</v>
      </c>
      <c r="L23" s="173">
        <v>10</v>
      </c>
      <c r="M23" s="56">
        <v>7</v>
      </c>
      <c r="N23" s="56">
        <v>6</v>
      </c>
      <c r="O23" s="56">
        <v>6</v>
      </c>
      <c r="P23" s="56">
        <v>3</v>
      </c>
      <c r="Q23" s="56">
        <v>56</v>
      </c>
      <c r="R23" s="56">
        <v>21</v>
      </c>
    </row>
    <row r="24" spans="1:19" s="1" customFormat="1" ht="18" customHeight="1">
      <c r="A24" s="187" t="s">
        <v>481</v>
      </c>
      <c r="B24" s="180"/>
      <c r="C24" s="177"/>
      <c r="D24" s="174">
        <v>0.27624309392265201</v>
      </c>
      <c r="E24" s="182"/>
      <c r="F24" s="182"/>
      <c r="G24" s="182"/>
      <c r="H24" s="182"/>
      <c r="I24" s="177"/>
      <c r="J24" s="174"/>
      <c r="K24" s="177"/>
      <c r="L24" s="60">
        <v>0.28571428571428598</v>
      </c>
      <c r="M24" s="59"/>
      <c r="N24" s="60">
        <v>0.85714285714285698</v>
      </c>
      <c r="O24" s="59"/>
      <c r="P24" s="60">
        <v>0.5</v>
      </c>
      <c r="Q24" s="59"/>
      <c r="R24" s="60">
        <v>0.375</v>
      </c>
    </row>
    <row r="25" spans="1:19" s="1" customFormat="1" ht="18" customHeight="1">
      <c r="A25" s="187"/>
      <c r="B25" s="180"/>
      <c r="C25" s="177"/>
      <c r="D25" s="174"/>
      <c r="E25" s="182"/>
      <c r="F25" s="182"/>
      <c r="G25" s="182"/>
      <c r="H25" s="182"/>
    </row>
    <row r="26" spans="1:19" s="1" customFormat="1" ht="18" customHeight="1"/>
    <row r="27" spans="1:19" s="1" customFormat="1" ht="19.7" customHeight="1"/>
    <row r="28" spans="1:19" s="1" customFormat="1" ht="19.7" customHeight="1"/>
    <row r="29" spans="1:19" s="1" customFormat="1" ht="71.45" customHeight="1"/>
    <row r="30" spans="1:19" s="1" customFormat="1" ht="51.2" customHeight="1">
      <c r="A30" s="614" t="s">
        <v>494</v>
      </c>
      <c r="B30" s="625" t="s">
        <v>1</v>
      </c>
      <c r="C30" s="622" t="s">
        <v>453</v>
      </c>
      <c r="D30" s="623"/>
      <c r="E30" s="623"/>
      <c r="F30" s="623"/>
      <c r="G30" s="623"/>
      <c r="H30" s="624"/>
      <c r="I30" s="627" t="s">
        <v>477</v>
      </c>
      <c r="J30" s="628"/>
      <c r="K30" s="629" t="s">
        <v>478</v>
      </c>
      <c r="L30" s="630"/>
      <c r="M30" s="616" t="s">
        <v>454</v>
      </c>
      <c r="N30" s="617"/>
      <c r="O30" s="618" t="s">
        <v>452</v>
      </c>
      <c r="P30" s="619"/>
      <c r="Q30" s="620" t="s">
        <v>455</v>
      </c>
      <c r="R30" s="621"/>
      <c r="S30" s="170"/>
    </row>
    <row r="31" spans="1:19" s="1" customFormat="1" ht="51.75" customHeight="1">
      <c r="A31" s="615"/>
      <c r="B31" s="626"/>
      <c r="C31" s="70" t="s">
        <v>459</v>
      </c>
      <c r="D31" s="70" t="s">
        <v>460</v>
      </c>
      <c r="E31" s="70" t="s">
        <v>487</v>
      </c>
      <c r="F31" s="70" t="s">
        <v>488</v>
      </c>
      <c r="G31" s="70" t="s">
        <v>489</v>
      </c>
      <c r="H31" s="70" t="s">
        <v>490</v>
      </c>
      <c r="I31" s="175" t="s">
        <v>459</v>
      </c>
      <c r="J31" s="175" t="s">
        <v>460</v>
      </c>
      <c r="K31" s="171" t="s">
        <v>459</v>
      </c>
      <c r="L31" s="171" t="s">
        <v>460</v>
      </c>
      <c r="M31" s="178" t="s">
        <v>459</v>
      </c>
      <c r="N31" s="165" t="s">
        <v>460</v>
      </c>
      <c r="O31" s="166" t="s">
        <v>459</v>
      </c>
      <c r="P31" s="166" t="s">
        <v>460</v>
      </c>
      <c r="Q31" s="168" t="s">
        <v>459</v>
      </c>
      <c r="R31" s="168" t="s">
        <v>460</v>
      </c>
    </row>
    <row r="32" spans="1:19" s="1" customFormat="1" ht="28.7" customHeight="1">
      <c r="A32" s="77" t="s">
        <v>495</v>
      </c>
      <c r="B32" s="184">
        <v>1865</v>
      </c>
      <c r="C32" s="47">
        <v>127</v>
      </c>
      <c r="D32" s="47">
        <v>69</v>
      </c>
      <c r="E32" s="47">
        <v>28</v>
      </c>
      <c r="F32" s="47">
        <v>26</v>
      </c>
      <c r="G32" s="47">
        <v>23</v>
      </c>
      <c r="H32" s="47">
        <v>23</v>
      </c>
      <c r="I32" s="172">
        <v>6</v>
      </c>
      <c r="J32" s="172">
        <v>2</v>
      </c>
      <c r="K32" s="172">
        <v>22</v>
      </c>
      <c r="L32" s="172">
        <v>9</v>
      </c>
      <c r="M32" s="172">
        <v>3</v>
      </c>
      <c r="N32" s="164">
        <v>3</v>
      </c>
      <c r="O32" s="164">
        <v>2</v>
      </c>
      <c r="P32" s="164">
        <v>2</v>
      </c>
      <c r="Q32" s="164">
        <v>100</v>
      </c>
      <c r="R32" s="164">
        <v>58</v>
      </c>
    </row>
    <row r="33" spans="1:18" s="1" customFormat="1" ht="28.7" customHeight="1">
      <c r="A33" s="79" t="s">
        <v>496</v>
      </c>
      <c r="B33" s="184">
        <v>2236</v>
      </c>
      <c r="C33" s="56">
        <v>181</v>
      </c>
      <c r="D33" s="56">
        <v>50</v>
      </c>
      <c r="E33" s="56">
        <v>33</v>
      </c>
      <c r="F33" s="56">
        <v>24</v>
      </c>
      <c r="G33" s="56">
        <v>36</v>
      </c>
      <c r="H33" s="56">
        <v>11</v>
      </c>
      <c r="I33" s="173">
        <v>5</v>
      </c>
      <c r="J33" s="173"/>
      <c r="K33" s="173">
        <v>35</v>
      </c>
      <c r="L33" s="173">
        <v>10</v>
      </c>
      <c r="M33" s="173">
        <v>7</v>
      </c>
      <c r="N33" s="163">
        <v>6</v>
      </c>
      <c r="O33" s="163">
        <v>6</v>
      </c>
      <c r="P33" s="163">
        <v>3</v>
      </c>
      <c r="Q33" s="163">
        <v>56</v>
      </c>
      <c r="R33" s="163">
        <v>21</v>
      </c>
    </row>
    <row r="34" spans="1:18" s="1" customFormat="1" ht="28.7" customHeight="1">
      <c r="A34" s="80" t="s">
        <v>497</v>
      </c>
      <c r="B34" s="185">
        <v>4101</v>
      </c>
      <c r="C34" s="56">
        <v>308</v>
      </c>
      <c r="D34" s="56">
        <v>119</v>
      </c>
      <c r="E34" s="56">
        <v>61</v>
      </c>
      <c r="F34" s="56">
        <v>50</v>
      </c>
      <c r="G34" s="56">
        <v>50</v>
      </c>
      <c r="H34" s="56">
        <v>34</v>
      </c>
      <c r="I34" s="173">
        <v>11</v>
      </c>
      <c r="J34" s="173">
        <v>2</v>
      </c>
      <c r="K34" s="173">
        <v>57</v>
      </c>
      <c r="L34" s="173">
        <v>19</v>
      </c>
      <c r="M34" s="173">
        <v>10</v>
      </c>
      <c r="N34" s="163">
        <v>9</v>
      </c>
      <c r="O34" s="163">
        <v>8</v>
      </c>
      <c r="P34" s="163">
        <v>5</v>
      </c>
      <c r="Q34" s="163">
        <v>156</v>
      </c>
      <c r="R34" s="163">
        <v>79</v>
      </c>
    </row>
    <row r="35" spans="1:18" s="1" customFormat="1" ht="22.9" customHeight="1">
      <c r="A35" s="57" t="s">
        <v>481</v>
      </c>
      <c r="B35" s="180"/>
      <c r="C35" s="59"/>
      <c r="D35" s="60">
        <v>0.38636363636363602</v>
      </c>
      <c r="E35" s="78"/>
      <c r="F35" s="78"/>
      <c r="G35" s="78"/>
      <c r="H35" s="78"/>
      <c r="I35" s="177"/>
      <c r="J35" s="174">
        <v>0.18181818181818199</v>
      </c>
      <c r="K35" s="177"/>
      <c r="L35" s="174">
        <v>0.33333333333333298</v>
      </c>
      <c r="M35" s="177"/>
      <c r="N35" s="167">
        <v>0.9</v>
      </c>
      <c r="O35" s="169"/>
      <c r="P35" s="167">
        <v>0.625</v>
      </c>
      <c r="Q35" s="169"/>
      <c r="R35" s="167">
        <v>0.50641025641025605</v>
      </c>
    </row>
    <row r="36" spans="1:18" s="1" customFormat="1" ht="28.7" customHeight="1"/>
  </sheetData>
  <mergeCells count="12">
    <mergeCell ref="A30:A31"/>
    <mergeCell ref="M30:N30"/>
    <mergeCell ref="O30:P30"/>
    <mergeCell ref="Q30:R30"/>
    <mergeCell ref="Q4:R4"/>
    <mergeCell ref="M4:N4"/>
    <mergeCell ref="O4:P4"/>
    <mergeCell ref="C4:H4"/>
    <mergeCell ref="B30:B31"/>
    <mergeCell ref="C30:H30"/>
    <mergeCell ref="I30:J30"/>
    <mergeCell ref="K30:L3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euil45"/>
  <dimension ref="A1:H303"/>
  <sheetViews>
    <sheetView view="pageBreakPreview" topLeftCell="A7" zoomScaleNormal="100" zoomScaleSheetLayoutView="100" workbookViewId="0">
      <selection activeCell="N24" sqref="N24"/>
    </sheetView>
  </sheetViews>
  <sheetFormatPr baseColWidth="10" defaultRowHeight="12.75"/>
  <cols>
    <col min="1" max="1" width="0.140625" customWidth="1"/>
    <col min="2" max="2" width="29.5703125" customWidth="1"/>
    <col min="3" max="3" width="0.140625" customWidth="1"/>
    <col min="4" max="4" width="19.42578125" customWidth="1"/>
    <col min="5" max="5" width="10.7109375" customWidth="1"/>
    <col min="6" max="6" width="15.5703125" customWidth="1"/>
    <col min="7" max="7" width="50" customWidth="1"/>
    <col min="8" max="8" width="10.7109375" customWidth="1"/>
    <col min="9" max="9" width="4.7109375" customWidth="1"/>
  </cols>
  <sheetData>
    <row r="1" spans="1:8" s="1" customFormat="1" ht="7.5" customHeight="1"/>
    <row r="2" spans="1:8" s="1" customFormat="1" ht="24" customHeight="1">
      <c r="B2" s="639" t="s">
        <v>281</v>
      </c>
      <c r="C2" s="639"/>
    </row>
    <row r="3" spans="1:8" s="1" customFormat="1" ht="10.7" customHeight="1"/>
    <row r="4" spans="1:8" s="1" customFormat="1" ht="6.4" customHeight="1"/>
    <row r="5" spans="1:8" s="1" customFormat="1" ht="20.85" customHeight="1">
      <c r="A5" s="640" t="s">
        <v>446</v>
      </c>
      <c r="B5" s="640"/>
    </row>
    <row r="6" spans="1:8" s="1" customFormat="1" ht="7.5" customHeight="1"/>
    <row r="7" spans="1:8" s="1" customFormat="1" ht="3.75" customHeight="1">
      <c r="A7" s="635" t="s">
        <v>444</v>
      </c>
      <c r="B7" s="635"/>
      <c r="C7" s="635"/>
      <c r="D7" s="635"/>
      <c r="E7" s="634"/>
    </row>
    <row r="8" spans="1:8" s="1" customFormat="1" ht="19.7" customHeight="1">
      <c r="A8" s="635"/>
      <c r="B8" s="635"/>
      <c r="C8" s="635"/>
      <c r="D8" s="635"/>
      <c r="E8" s="634"/>
      <c r="G8" s="635" t="s">
        <v>444</v>
      </c>
      <c r="H8" s="634"/>
    </row>
    <row r="9" spans="1:8" s="1" customFormat="1" ht="3.75" customHeight="1">
      <c r="A9" s="637" t="s">
        <v>121</v>
      </c>
      <c r="B9" s="637"/>
      <c r="C9" s="637"/>
      <c r="D9" s="637"/>
      <c r="E9" s="631">
        <v>0.6</v>
      </c>
      <c r="G9" s="635"/>
      <c r="H9" s="634"/>
    </row>
    <row r="10" spans="1:8" s="1" customFormat="1" ht="15.95" customHeight="1">
      <c r="A10" s="637"/>
      <c r="B10" s="637"/>
      <c r="C10" s="637"/>
      <c r="D10" s="637"/>
      <c r="E10" s="631"/>
      <c r="G10" s="637" t="s">
        <v>121</v>
      </c>
      <c r="H10" s="631">
        <v>0.6</v>
      </c>
    </row>
    <row r="11" spans="1:8" s="1" customFormat="1" ht="3.75" customHeight="1">
      <c r="A11" s="636" t="s">
        <v>122</v>
      </c>
      <c r="B11" s="636"/>
      <c r="C11" s="636"/>
      <c r="D11" s="636"/>
      <c r="E11" s="632">
        <v>1</v>
      </c>
      <c r="G11" s="637"/>
      <c r="H11" s="631"/>
    </row>
    <row r="12" spans="1:8" s="1" customFormat="1" ht="15.95" customHeight="1">
      <c r="A12" s="636"/>
      <c r="B12" s="636"/>
      <c r="C12" s="636"/>
      <c r="D12" s="636"/>
      <c r="E12" s="632"/>
      <c r="G12" s="636" t="s">
        <v>122</v>
      </c>
      <c r="H12" s="632">
        <v>1</v>
      </c>
    </row>
    <row r="13" spans="1:8" s="1" customFormat="1" ht="3.75" customHeight="1">
      <c r="A13" s="637" t="s">
        <v>123</v>
      </c>
      <c r="B13" s="637"/>
      <c r="C13" s="637"/>
      <c r="D13" s="637"/>
      <c r="E13" s="631">
        <v>1.0833333333333299</v>
      </c>
      <c r="G13" s="636"/>
      <c r="H13" s="632"/>
    </row>
    <row r="14" spans="1:8" s="1" customFormat="1" ht="15.95" customHeight="1">
      <c r="A14" s="637"/>
      <c r="B14" s="637"/>
      <c r="C14" s="637"/>
      <c r="D14" s="637"/>
      <c r="E14" s="631"/>
      <c r="G14" s="637" t="s">
        <v>123</v>
      </c>
      <c r="H14" s="631">
        <v>1.0833333333333299</v>
      </c>
    </row>
    <row r="15" spans="1:8" s="1" customFormat="1" ht="3.75" customHeight="1">
      <c r="A15" s="636" t="s">
        <v>125</v>
      </c>
      <c r="B15" s="636"/>
      <c r="C15" s="636"/>
      <c r="D15" s="636"/>
      <c r="E15" s="632">
        <v>1.53164556962025</v>
      </c>
      <c r="G15" s="637"/>
      <c r="H15" s="631"/>
    </row>
    <row r="16" spans="1:8" s="1" customFormat="1" ht="15.95" customHeight="1">
      <c r="A16" s="636"/>
      <c r="B16" s="636"/>
      <c r="C16" s="636"/>
      <c r="D16" s="636"/>
      <c r="E16" s="632"/>
      <c r="G16" s="636" t="s">
        <v>125</v>
      </c>
      <c r="H16" s="632">
        <v>1.53164556962025</v>
      </c>
    </row>
    <row r="17" spans="1:8" s="1" customFormat="1" ht="3.75" customHeight="1">
      <c r="A17" s="637" t="s">
        <v>126</v>
      </c>
      <c r="B17" s="637"/>
      <c r="C17" s="637"/>
      <c r="D17" s="637"/>
      <c r="E17" s="631">
        <v>0.9375</v>
      </c>
      <c r="G17" s="636"/>
      <c r="H17" s="632"/>
    </row>
    <row r="18" spans="1:8" s="1" customFormat="1" ht="15.95" customHeight="1">
      <c r="A18" s="637"/>
      <c r="B18" s="637"/>
      <c r="C18" s="637"/>
      <c r="D18" s="637"/>
      <c r="E18" s="631"/>
      <c r="G18" s="637" t="s">
        <v>126</v>
      </c>
      <c r="H18" s="631">
        <v>0.9375</v>
      </c>
    </row>
    <row r="19" spans="1:8" s="1" customFormat="1" ht="3.75" customHeight="1">
      <c r="A19" s="636" t="s">
        <v>127</v>
      </c>
      <c r="B19" s="636"/>
      <c r="C19" s="636"/>
      <c r="D19" s="636"/>
      <c r="E19" s="632">
        <v>0.5</v>
      </c>
      <c r="G19" s="637"/>
      <c r="H19" s="631"/>
    </row>
    <row r="20" spans="1:8" s="1" customFormat="1" ht="15.95" customHeight="1">
      <c r="A20" s="636"/>
      <c r="B20" s="636"/>
      <c r="C20" s="636"/>
      <c r="D20" s="636"/>
      <c r="E20" s="632"/>
      <c r="G20" s="636" t="s">
        <v>127</v>
      </c>
      <c r="H20" s="632">
        <v>0.5</v>
      </c>
    </row>
    <row r="21" spans="1:8" s="1" customFormat="1" ht="3.75" customHeight="1">
      <c r="A21" s="637" t="s">
        <v>128</v>
      </c>
      <c r="B21" s="637"/>
      <c r="C21" s="637"/>
      <c r="D21" s="637"/>
      <c r="E21" s="631">
        <v>1.0833333333333299</v>
      </c>
      <c r="G21" s="636"/>
      <c r="H21" s="632"/>
    </row>
    <row r="22" spans="1:8" s="1" customFormat="1" ht="15.95" customHeight="1">
      <c r="A22" s="637"/>
      <c r="B22" s="637"/>
      <c r="C22" s="637"/>
      <c r="D22" s="637"/>
      <c r="E22" s="631"/>
      <c r="G22" s="637" t="s">
        <v>128</v>
      </c>
      <c r="H22" s="631">
        <v>1.0833333333333299</v>
      </c>
    </row>
    <row r="23" spans="1:8" s="1" customFormat="1" ht="3.75" customHeight="1">
      <c r="A23" s="636" t="s">
        <v>129</v>
      </c>
      <c r="B23" s="636"/>
      <c r="C23" s="636"/>
      <c r="D23" s="636"/>
      <c r="E23" s="632">
        <v>0.6</v>
      </c>
      <c r="G23" s="637"/>
      <c r="H23" s="631"/>
    </row>
    <row r="24" spans="1:8" s="1" customFormat="1" ht="15.95" customHeight="1">
      <c r="A24" s="636"/>
      <c r="B24" s="636"/>
      <c r="C24" s="636"/>
      <c r="D24" s="636"/>
      <c r="E24" s="632"/>
      <c r="G24" s="636" t="s">
        <v>129</v>
      </c>
      <c r="H24" s="632">
        <v>0.6</v>
      </c>
    </row>
    <row r="25" spans="1:8" s="1" customFormat="1" ht="3.75" customHeight="1">
      <c r="A25" s="637" t="s">
        <v>130</v>
      </c>
      <c r="B25" s="637"/>
      <c r="C25" s="637"/>
      <c r="D25" s="637"/>
      <c r="E25" s="631">
        <v>0.58333333333333304</v>
      </c>
      <c r="G25" s="636"/>
      <c r="H25" s="632"/>
    </row>
    <row r="26" spans="1:8" s="1" customFormat="1" ht="15.95" customHeight="1">
      <c r="A26" s="637"/>
      <c r="B26" s="637"/>
      <c r="C26" s="637"/>
      <c r="D26" s="637"/>
      <c r="E26" s="631"/>
      <c r="G26" s="637" t="s">
        <v>130</v>
      </c>
      <c r="H26" s="631">
        <v>0.58333333333333304</v>
      </c>
    </row>
    <row r="27" spans="1:8" s="1" customFormat="1" ht="3.75" customHeight="1">
      <c r="A27" s="636" t="s">
        <v>131</v>
      </c>
      <c r="B27" s="636"/>
      <c r="C27" s="636"/>
      <c r="D27" s="636"/>
      <c r="E27" s="632">
        <v>1.5416666666666701</v>
      </c>
      <c r="G27" s="637"/>
      <c r="H27" s="631"/>
    </row>
    <row r="28" spans="1:8" s="1" customFormat="1" ht="15.95" customHeight="1">
      <c r="A28" s="636"/>
      <c r="B28" s="636"/>
      <c r="C28" s="636"/>
      <c r="D28" s="636"/>
      <c r="E28" s="632"/>
      <c r="G28" s="636" t="s">
        <v>131</v>
      </c>
      <c r="H28" s="632">
        <v>1.5416666666666701</v>
      </c>
    </row>
    <row r="29" spans="1:8" s="1" customFormat="1" ht="3.75" customHeight="1">
      <c r="A29" s="637" t="s">
        <v>132</v>
      </c>
      <c r="B29" s="637"/>
      <c r="C29" s="637"/>
      <c r="D29" s="637"/>
      <c r="E29" s="631">
        <v>0.98387096774193605</v>
      </c>
      <c r="G29" s="636"/>
      <c r="H29" s="632"/>
    </row>
    <row r="30" spans="1:8" s="1" customFormat="1" ht="15.95" customHeight="1">
      <c r="A30" s="637"/>
      <c r="B30" s="637"/>
      <c r="C30" s="637"/>
      <c r="D30" s="637"/>
      <c r="E30" s="631"/>
      <c r="G30" s="637" t="s">
        <v>132</v>
      </c>
      <c r="H30" s="631">
        <v>0.98387096774193605</v>
      </c>
    </row>
    <row r="31" spans="1:8" s="1" customFormat="1" ht="3.75" customHeight="1">
      <c r="A31" s="636" t="s">
        <v>136</v>
      </c>
      <c r="B31" s="636"/>
      <c r="C31" s="636"/>
      <c r="D31" s="636"/>
      <c r="E31" s="632">
        <v>0.52173913043478304</v>
      </c>
      <c r="G31" s="637"/>
      <c r="H31" s="631"/>
    </row>
    <row r="32" spans="1:8" s="1" customFormat="1" ht="15.95" customHeight="1">
      <c r="A32" s="636"/>
      <c r="B32" s="636"/>
      <c r="C32" s="636"/>
      <c r="D32" s="636"/>
      <c r="E32" s="632"/>
      <c r="G32" s="636" t="s">
        <v>136</v>
      </c>
      <c r="H32" s="632">
        <v>0.52173913043478304</v>
      </c>
    </row>
    <row r="33" spans="1:8" s="1" customFormat="1" ht="3.75" customHeight="1">
      <c r="A33" s="637" t="s">
        <v>139</v>
      </c>
      <c r="B33" s="637"/>
      <c r="C33" s="637"/>
      <c r="D33" s="637"/>
      <c r="E33" s="631">
        <v>0.664556962025316</v>
      </c>
      <c r="G33" s="636"/>
      <c r="H33" s="632"/>
    </row>
    <row r="34" spans="1:8" s="1" customFormat="1" ht="15.95" customHeight="1">
      <c r="A34" s="637"/>
      <c r="B34" s="637"/>
      <c r="C34" s="637"/>
      <c r="D34" s="637"/>
      <c r="E34" s="631"/>
      <c r="G34" s="637" t="s">
        <v>139</v>
      </c>
      <c r="H34" s="631">
        <v>0.664556962025316</v>
      </c>
    </row>
    <row r="35" spans="1:8" s="1" customFormat="1" ht="3.75" customHeight="1">
      <c r="A35" s="636" t="s">
        <v>143</v>
      </c>
      <c r="B35" s="636"/>
      <c r="C35" s="636"/>
      <c r="D35" s="636"/>
      <c r="E35" s="632">
        <v>1.68333333333333</v>
      </c>
      <c r="G35" s="637"/>
      <c r="H35" s="631"/>
    </row>
    <row r="36" spans="1:8" s="1" customFormat="1" ht="15.95" customHeight="1">
      <c r="A36" s="636"/>
      <c r="B36" s="636"/>
      <c r="C36" s="636"/>
      <c r="D36" s="636"/>
      <c r="E36" s="632"/>
      <c r="G36" s="636" t="s">
        <v>143</v>
      </c>
      <c r="H36" s="632">
        <v>1.68333333333333</v>
      </c>
    </row>
    <row r="37" spans="1:8" s="1" customFormat="1" ht="3.75" customHeight="1">
      <c r="A37" s="637" t="s">
        <v>145</v>
      </c>
      <c r="B37" s="637"/>
      <c r="C37" s="637"/>
      <c r="D37" s="637"/>
      <c r="E37" s="631">
        <v>1.1196581196581199</v>
      </c>
      <c r="G37" s="636"/>
      <c r="H37" s="632"/>
    </row>
    <row r="38" spans="1:8" s="1" customFormat="1" ht="15.95" customHeight="1">
      <c r="A38" s="637"/>
      <c r="B38" s="637"/>
      <c r="C38" s="637"/>
      <c r="D38" s="637"/>
      <c r="E38" s="631"/>
      <c r="G38" s="637" t="s">
        <v>145</v>
      </c>
      <c r="H38" s="631">
        <v>1.1196581196581199</v>
      </c>
    </row>
    <row r="39" spans="1:8" s="1" customFormat="1" ht="3.75" customHeight="1">
      <c r="A39" s="636" t="s">
        <v>146</v>
      </c>
      <c r="B39" s="636"/>
      <c r="C39" s="636"/>
      <c r="D39" s="636"/>
      <c r="E39" s="632">
        <v>1.8333333333333299</v>
      </c>
      <c r="G39" s="637"/>
      <c r="H39" s="631"/>
    </row>
    <row r="40" spans="1:8" s="1" customFormat="1" ht="15.95" customHeight="1">
      <c r="A40" s="636"/>
      <c r="B40" s="636"/>
      <c r="C40" s="636"/>
      <c r="D40" s="636"/>
      <c r="E40" s="632"/>
      <c r="G40" s="636" t="s">
        <v>146</v>
      </c>
      <c r="H40" s="632">
        <v>1.8333333333333299</v>
      </c>
    </row>
    <row r="41" spans="1:8" s="1" customFormat="1" ht="3.75" customHeight="1">
      <c r="A41" s="637" t="s">
        <v>147</v>
      </c>
      <c r="B41" s="637"/>
      <c r="C41" s="637"/>
      <c r="D41" s="637"/>
      <c r="E41" s="631">
        <v>1.0326086956521701</v>
      </c>
      <c r="G41" s="636"/>
      <c r="H41" s="632"/>
    </row>
    <row r="42" spans="1:8" s="1" customFormat="1" ht="15.95" customHeight="1">
      <c r="A42" s="637"/>
      <c r="B42" s="637"/>
      <c r="C42" s="637"/>
      <c r="D42" s="637"/>
      <c r="E42" s="631"/>
      <c r="G42" s="637" t="s">
        <v>147</v>
      </c>
      <c r="H42" s="631">
        <v>1.0326086956521701</v>
      </c>
    </row>
    <row r="43" spans="1:8" s="1" customFormat="1" ht="3.75" customHeight="1">
      <c r="A43" s="636" t="s">
        <v>150</v>
      </c>
      <c r="B43" s="636"/>
      <c r="C43" s="636"/>
      <c r="D43" s="636"/>
      <c r="E43" s="632">
        <v>0.33333333333333298</v>
      </c>
      <c r="G43" s="637"/>
      <c r="H43" s="631"/>
    </row>
    <row r="44" spans="1:8" s="1" customFormat="1" ht="15.95" customHeight="1">
      <c r="A44" s="636"/>
      <c r="B44" s="636"/>
      <c r="C44" s="636"/>
      <c r="D44" s="636"/>
      <c r="E44" s="632"/>
      <c r="G44" s="636" t="s">
        <v>150</v>
      </c>
      <c r="H44" s="632">
        <v>0.33333333333333298</v>
      </c>
    </row>
    <row r="45" spans="1:8" s="1" customFormat="1" ht="3.75" customHeight="1">
      <c r="A45" s="637" t="s">
        <v>151</v>
      </c>
      <c r="B45" s="637"/>
      <c r="C45" s="637"/>
      <c r="D45" s="637"/>
      <c r="E45" s="631">
        <v>1.2869565217391301</v>
      </c>
      <c r="G45" s="636"/>
      <c r="H45" s="632"/>
    </row>
    <row r="46" spans="1:8" s="1" customFormat="1" ht="15.95" customHeight="1">
      <c r="A46" s="637"/>
      <c r="B46" s="637"/>
      <c r="C46" s="637"/>
      <c r="D46" s="637"/>
      <c r="E46" s="631"/>
      <c r="G46" s="637" t="s">
        <v>151</v>
      </c>
      <c r="H46" s="631">
        <v>1.2869565217391301</v>
      </c>
    </row>
    <row r="47" spans="1:8" s="1" customFormat="1" ht="3.75" customHeight="1">
      <c r="A47" s="636" t="s">
        <v>154</v>
      </c>
      <c r="B47" s="636"/>
      <c r="C47" s="636"/>
      <c r="D47" s="636"/>
      <c r="E47" s="632">
        <v>1.5</v>
      </c>
      <c r="G47" s="637"/>
      <c r="H47" s="631"/>
    </row>
    <row r="48" spans="1:8" s="1" customFormat="1" ht="15.95" customHeight="1">
      <c r="A48" s="636"/>
      <c r="B48" s="636"/>
      <c r="C48" s="636"/>
      <c r="D48" s="636"/>
      <c r="E48" s="632"/>
      <c r="G48" s="636" t="s">
        <v>154</v>
      </c>
      <c r="H48" s="632">
        <v>1.5</v>
      </c>
    </row>
    <row r="49" spans="1:8" s="1" customFormat="1" ht="3.75" customHeight="1">
      <c r="A49" s="637" t="s">
        <v>155</v>
      </c>
      <c r="B49" s="637"/>
      <c r="C49" s="637"/>
      <c r="D49" s="637"/>
      <c r="E49" s="631">
        <v>0.485915492957747</v>
      </c>
      <c r="G49" s="636"/>
      <c r="H49" s="632"/>
    </row>
    <row r="50" spans="1:8" s="1" customFormat="1" ht="15.95" customHeight="1">
      <c r="A50" s="637"/>
      <c r="B50" s="637"/>
      <c r="C50" s="637"/>
      <c r="D50" s="637"/>
      <c r="E50" s="631"/>
      <c r="G50" s="637" t="s">
        <v>155</v>
      </c>
      <c r="H50" s="631">
        <v>0.485915492957747</v>
      </c>
    </row>
    <row r="51" spans="1:8" s="1" customFormat="1" ht="3.75" customHeight="1">
      <c r="A51" s="636" t="s">
        <v>156</v>
      </c>
      <c r="B51" s="636"/>
      <c r="C51" s="636"/>
      <c r="D51" s="636"/>
      <c r="E51" s="632">
        <v>1</v>
      </c>
      <c r="G51" s="637"/>
      <c r="H51" s="631"/>
    </row>
    <row r="52" spans="1:8" s="1" customFormat="1" ht="15.95" customHeight="1">
      <c r="A52" s="636"/>
      <c r="B52" s="636"/>
      <c r="C52" s="636"/>
      <c r="D52" s="636"/>
      <c r="E52" s="632"/>
      <c r="G52" s="636" t="s">
        <v>156</v>
      </c>
      <c r="H52" s="632">
        <v>1</v>
      </c>
    </row>
    <row r="53" spans="1:8" s="1" customFormat="1" ht="3.75" customHeight="1">
      <c r="A53" s="637" t="s">
        <v>157</v>
      </c>
      <c r="B53" s="637"/>
      <c r="C53" s="637"/>
      <c r="D53" s="637"/>
      <c r="E53" s="631">
        <v>0.56481481481481499</v>
      </c>
      <c r="G53" s="636"/>
      <c r="H53" s="632"/>
    </row>
    <row r="54" spans="1:8" s="1" customFormat="1" ht="15.95" customHeight="1">
      <c r="A54" s="637"/>
      <c r="B54" s="637"/>
      <c r="C54" s="637"/>
      <c r="D54" s="637"/>
      <c r="E54" s="631"/>
      <c r="G54" s="637" t="s">
        <v>157</v>
      </c>
      <c r="H54" s="631">
        <v>0.56481481481481499</v>
      </c>
    </row>
    <row r="55" spans="1:8" s="1" customFormat="1" ht="3.75" customHeight="1">
      <c r="A55" s="636" t="s">
        <v>158</v>
      </c>
      <c r="B55" s="636"/>
      <c r="C55" s="636"/>
      <c r="D55" s="636"/>
      <c r="E55" s="632">
        <v>1.0470297029703</v>
      </c>
      <c r="G55" s="637"/>
      <c r="H55" s="631"/>
    </row>
    <row r="56" spans="1:8" s="1" customFormat="1" ht="15.95" customHeight="1">
      <c r="A56" s="636"/>
      <c r="B56" s="636"/>
      <c r="C56" s="636"/>
      <c r="D56" s="636"/>
      <c r="E56" s="632"/>
      <c r="G56" s="636" t="s">
        <v>158</v>
      </c>
      <c r="H56" s="632">
        <v>1.0470297029703</v>
      </c>
    </row>
    <row r="57" spans="1:8" s="1" customFormat="1" ht="3.75" customHeight="1">
      <c r="A57" s="637" t="s">
        <v>159</v>
      </c>
      <c r="B57" s="637"/>
      <c r="C57" s="637"/>
      <c r="D57" s="637"/>
      <c r="E57" s="631">
        <v>1.2</v>
      </c>
      <c r="G57" s="636"/>
      <c r="H57" s="632"/>
    </row>
    <row r="58" spans="1:8" s="1" customFormat="1" ht="15.95" customHeight="1">
      <c r="A58" s="637"/>
      <c r="B58" s="637"/>
      <c r="C58" s="637"/>
      <c r="D58" s="637"/>
      <c r="E58" s="631"/>
      <c r="G58" s="637" t="s">
        <v>159</v>
      </c>
      <c r="H58" s="631">
        <v>1.2</v>
      </c>
    </row>
    <row r="59" spans="1:8" s="1" customFormat="1" ht="3.75" customHeight="1">
      <c r="A59" s="636" t="s">
        <v>161</v>
      </c>
      <c r="B59" s="636"/>
      <c r="C59" s="636"/>
      <c r="D59" s="636"/>
      <c r="E59" s="632">
        <v>0.66</v>
      </c>
      <c r="G59" s="637"/>
      <c r="H59" s="631"/>
    </row>
    <row r="60" spans="1:8" s="1" customFormat="1" ht="15.95" customHeight="1">
      <c r="A60" s="636"/>
      <c r="B60" s="636"/>
      <c r="C60" s="636"/>
      <c r="D60" s="636"/>
      <c r="E60" s="632"/>
      <c r="G60" s="636" t="s">
        <v>161</v>
      </c>
      <c r="H60" s="632">
        <v>0.66</v>
      </c>
    </row>
    <row r="61" spans="1:8" s="1" customFormat="1" ht="3.75" customHeight="1">
      <c r="A61" s="638" t="s">
        <v>445</v>
      </c>
      <c r="B61" s="638"/>
      <c r="C61" s="638"/>
      <c r="D61" s="638"/>
      <c r="E61" s="633">
        <v>0.98535469107551499</v>
      </c>
      <c r="G61" s="636"/>
      <c r="H61" s="632"/>
    </row>
    <row r="62" spans="1:8" s="1" customFormat="1" ht="15.95" customHeight="1">
      <c r="A62" s="638"/>
      <c r="B62" s="638"/>
      <c r="C62" s="638"/>
      <c r="D62" s="638"/>
      <c r="E62" s="633"/>
      <c r="G62" s="638" t="s">
        <v>445</v>
      </c>
      <c r="H62" s="633">
        <v>0.985198161662732</v>
      </c>
    </row>
    <row r="63" spans="1:8" s="1" customFormat="1" ht="3.75" customHeight="1">
      <c r="G63" s="638"/>
      <c r="H63" s="633"/>
    </row>
    <row r="64" spans="1:8" s="1" customFormat="1" ht="18.2" customHeight="1"/>
    <row r="65" spans="1:8" s="1" customFormat="1" ht="6.4" customHeight="1"/>
    <row r="66" spans="1:8" s="1" customFormat="1" ht="20.85" customHeight="1">
      <c r="A66" s="640" t="s">
        <v>447</v>
      </c>
      <c r="B66" s="640"/>
    </row>
    <row r="67" spans="1:8" s="1" customFormat="1" ht="7.5" customHeight="1"/>
    <row r="68" spans="1:8" s="1" customFormat="1" ht="3.75" customHeight="1">
      <c r="A68" s="635" t="s">
        <v>444</v>
      </c>
      <c r="B68" s="635"/>
      <c r="C68" s="635"/>
      <c r="D68" s="635"/>
      <c r="E68" s="634"/>
    </row>
    <row r="69" spans="1:8" s="1" customFormat="1" ht="19.7" customHeight="1">
      <c r="A69" s="635"/>
      <c r="B69" s="635"/>
      <c r="C69" s="635"/>
      <c r="D69" s="635"/>
      <c r="E69" s="634"/>
      <c r="G69" s="635" t="s">
        <v>444</v>
      </c>
      <c r="H69" s="634"/>
    </row>
    <row r="70" spans="1:8" s="1" customFormat="1" ht="3.75" customHeight="1">
      <c r="A70" s="637" t="s">
        <v>163</v>
      </c>
      <c r="B70" s="637"/>
      <c r="C70" s="637"/>
      <c r="D70" s="637"/>
      <c r="E70" s="631">
        <v>1</v>
      </c>
      <c r="G70" s="635"/>
      <c r="H70" s="634"/>
    </row>
    <row r="71" spans="1:8" s="1" customFormat="1" ht="15.95" customHeight="1">
      <c r="A71" s="637"/>
      <c r="B71" s="637"/>
      <c r="C71" s="637"/>
      <c r="D71" s="637"/>
      <c r="E71" s="631"/>
      <c r="G71" s="637" t="s">
        <v>163</v>
      </c>
      <c r="H71" s="631">
        <v>1</v>
      </c>
    </row>
    <row r="72" spans="1:8" s="1" customFormat="1" ht="3.75" customHeight="1">
      <c r="A72" s="636" t="s">
        <v>164</v>
      </c>
      <c r="B72" s="636"/>
      <c r="C72" s="636"/>
      <c r="D72" s="636"/>
      <c r="E72" s="632">
        <v>0.87356321839080497</v>
      </c>
      <c r="G72" s="637"/>
      <c r="H72" s="631"/>
    </row>
    <row r="73" spans="1:8" s="1" customFormat="1" ht="15.95" customHeight="1">
      <c r="A73" s="636"/>
      <c r="B73" s="636"/>
      <c r="C73" s="636"/>
      <c r="D73" s="636"/>
      <c r="E73" s="632"/>
      <c r="G73" s="636" t="s">
        <v>164</v>
      </c>
      <c r="H73" s="632">
        <v>0.87356321839080497</v>
      </c>
    </row>
    <row r="74" spans="1:8" s="1" customFormat="1" ht="3.75" customHeight="1">
      <c r="A74" s="637" t="s">
        <v>165</v>
      </c>
      <c r="B74" s="637"/>
      <c r="C74" s="637"/>
      <c r="D74" s="637"/>
      <c r="E74" s="631">
        <v>0.8</v>
      </c>
      <c r="G74" s="636"/>
      <c r="H74" s="632"/>
    </row>
    <row r="75" spans="1:8" s="1" customFormat="1" ht="15.95" customHeight="1">
      <c r="A75" s="637"/>
      <c r="B75" s="637"/>
      <c r="C75" s="637"/>
      <c r="D75" s="637"/>
      <c r="E75" s="631"/>
      <c r="G75" s="637" t="s">
        <v>165</v>
      </c>
      <c r="H75" s="631">
        <v>0.8</v>
      </c>
    </row>
    <row r="76" spans="1:8" s="1" customFormat="1" ht="3.75" customHeight="1">
      <c r="A76" s="636" t="s">
        <v>167</v>
      </c>
      <c r="B76" s="636"/>
      <c r="C76" s="636"/>
      <c r="D76" s="636"/>
      <c r="E76" s="632">
        <v>1.37914691943128</v>
      </c>
      <c r="G76" s="637"/>
      <c r="H76" s="631"/>
    </row>
    <row r="77" spans="1:8" s="1" customFormat="1" ht="15.95" customHeight="1">
      <c r="A77" s="636"/>
      <c r="B77" s="636"/>
      <c r="C77" s="636"/>
      <c r="D77" s="636"/>
      <c r="E77" s="632"/>
      <c r="G77" s="636" t="s">
        <v>167</v>
      </c>
      <c r="H77" s="632">
        <v>1.37914691943128</v>
      </c>
    </row>
    <row r="78" spans="1:8" s="1" customFormat="1" ht="3.75" customHeight="1">
      <c r="A78" s="637" t="s">
        <v>169</v>
      </c>
      <c r="B78" s="637"/>
      <c r="C78" s="637"/>
      <c r="D78" s="637"/>
      <c r="E78" s="631">
        <v>1.93333333333333</v>
      </c>
      <c r="G78" s="636"/>
      <c r="H78" s="632"/>
    </row>
    <row r="79" spans="1:8" s="1" customFormat="1" ht="15.95" customHeight="1">
      <c r="A79" s="637"/>
      <c r="B79" s="637"/>
      <c r="C79" s="637"/>
      <c r="D79" s="637"/>
      <c r="E79" s="631"/>
      <c r="G79" s="637" t="s">
        <v>169</v>
      </c>
      <c r="H79" s="631">
        <v>1.93333333333333</v>
      </c>
    </row>
    <row r="80" spans="1:8" s="1" customFormat="1" ht="3.75" customHeight="1">
      <c r="A80" s="636" t="s">
        <v>170</v>
      </c>
      <c r="B80" s="636"/>
      <c r="C80" s="636"/>
      <c r="D80" s="636"/>
      <c r="E80" s="632">
        <v>4.5833333333333304</v>
      </c>
      <c r="G80" s="637"/>
      <c r="H80" s="631"/>
    </row>
    <row r="81" spans="1:8" s="1" customFormat="1" ht="15.95" customHeight="1">
      <c r="A81" s="636"/>
      <c r="B81" s="636"/>
      <c r="C81" s="636"/>
      <c r="D81" s="636"/>
      <c r="E81" s="632"/>
      <c r="G81" s="636" t="s">
        <v>170</v>
      </c>
      <c r="H81" s="632">
        <v>4.5833333333333304</v>
      </c>
    </row>
    <row r="82" spans="1:8" s="1" customFormat="1" ht="3.75" customHeight="1">
      <c r="A82" s="637" t="s">
        <v>171</v>
      </c>
      <c r="B82" s="637"/>
      <c r="C82" s="637"/>
      <c r="D82" s="637"/>
      <c r="E82" s="631">
        <v>1.1304347826087</v>
      </c>
      <c r="G82" s="636"/>
      <c r="H82" s="632"/>
    </row>
    <row r="83" spans="1:8" s="1" customFormat="1" ht="15.95" customHeight="1">
      <c r="A83" s="637"/>
      <c r="B83" s="637"/>
      <c r="C83" s="637"/>
      <c r="D83" s="637"/>
      <c r="E83" s="631"/>
      <c r="G83" s="637" t="s">
        <v>171</v>
      </c>
      <c r="H83" s="631">
        <v>1.1304347826087</v>
      </c>
    </row>
    <row r="84" spans="1:8" s="1" customFormat="1" ht="3.75" customHeight="1">
      <c r="A84" s="636" t="s">
        <v>172</v>
      </c>
      <c r="B84" s="636"/>
      <c r="C84" s="636"/>
      <c r="D84" s="636"/>
      <c r="E84" s="632">
        <v>0.14285714285714299</v>
      </c>
      <c r="G84" s="637"/>
      <c r="H84" s="631"/>
    </row>
    <row r="85" spans="1:8" s="1" customFormat="1" ht="15.95" customHeight="1">
      <c r="A85" s="636"/>
      <c r="B85" s="636"/>
      <c r="C85" s="636"/>
      <c r="D85" s="636"/>
      <c r="E85" s="632"/>
      <c r="G85" s="636" t="s">
        <v>172</v>
      </c>
      <c r="H85" s="632">
        <v>0.14285714285714299</v>
      </c>
    </row>
    <row r="86" spans="1:8" s="1" customFormat="1" ht="3.75" customHeight="1">
      <c r="A86" s="637" t="s">
        <v>173</v>
      </c>
      <c r="B86" s="637"/>
      <c r="C86" s="637"/>
      <c r="D86" s="637"/>
      <c r="E86" s="631">
        <v>3.0329670329670302</v>
      </c>
      <c r="G86" s="636"/>
      <c r="H86" s="632"/>
    </row>
    <row r="87" spans="1:8" s="1" customFormat="1" ht="15.95" customHeight="1">
      <c r="A87" s="637"/>
      <c r="B87" s="637"/>
      <c r="C87" s="637"/>
      <c r="D87" s="637"/>
      <c r="E87" s="631"/>
      <c r="G87" s="637" t="s">
        <v>173</v>
      </c>
      <c r="H87" s="631">
        <v>3.0329670329670302</v>
      </c>
    </row>
    <row r="88" spans="1:8" s="1" customFormat="1" ht="3.75" customHeight="1">
      <c r="A88" s="636" t="s">
        <v>174</v>
      </c>
      <c r="B88" s="636"/>
      <c r="C88" s="636"/>
      <c r="D88" s="636"/>
      <c r="E88" s="632">
        <v>0.87698412698412698</v>
      </c>
      <c r="G88" s="637"/>
      <c r="H88" s="631"/>
    </row>
    <row r="89" spans="1:8" s="1" customFormat="1" ht="15.95" customHeight="1">
      <c r="A89" s="636"/>
      <c r="B89" s="636"/>
      <c r="C89" s="636"/>
      <c r="D89" s="636"/>
      <c r="E89" s="632"/>
      <c r="G89" s="636" t="s">
        <v>174</v>
      </c>
      <c r="H89" s="632">
        <v>0.87698412698412698</v>
      </c>
    </row>
    <row r="90" spans="1:8" s="1" customFormat="1" ht="3.75" customHeight="1">
      <c r="A90" s="637" t="s">
        <v>177</v>
      </c>
      <c r="B90" s="637"/>
      <c r="C90" s="637"/>
      <c r="D90" s="637"/>
      <c r="E90" s="631">
        <v>0.665362035225049</v>
      </c>
      <c r="G90" s="636"/>
      <c r="H90" s="632"/>
    </row>
    <row r="91" spans="1:8" s="1" customFormat="1" ht="15.95" customHeight="1">
      <c r="A91" s="637"/>
      <c r="B91" s="637"/>
      <c r="C91" s="637"/>
      <c r="D91" s="637"/>
      <c r="E91" s="631"/>
      <c r="G91" s="637" t="s">
        <v>177</v>
      </c>
      <c r="H91" s="631">
        <v>0.665362035225049</v>
      </c>
    </row>
    <row r="92" spans="1:8" s="1" customFormat="1" ht="3.75" customHeight="1">
      <c r="A92" s="636" t="s">
        <v>178</v>
      </c>
      <c r="B92" s="636"/>
      <c r="C92" s="636"/>
      <c r="D92" s="636"/>
      <c r="E92" s="632">
        <v>1.953125</v>
      </c>
      <c r="G92" s="637"/>
      <c r="H92" s="631"/>
    </row>
    <row r="93" spans="1:8" s="1" customFormat="1" ht="15.95" customHeight="1">
      <c r="A93" s="636"/>
      <c r="B93" s="636"/>
      <c r="C93" s="636"/>
      <c r="D93" s="636"/>
      <c r="E93" s="632"/>
      <c r="G93" s="636" t="s">
        <v>178</v>
      </c>
      <c r="H93" s="632">
        <v>1.953125</v>
      </c>
    </row>
    <row r="94" spans="1:8" s="1" customFormat="1" ht="3.75" customHeight="1">
      <c r="A94" s="637" t="s">
        <v>179</v>
      </c>
      <c r="B94" s="637"/>
      <c r="C94" s="637"/>
      <c r="D94" s="637"/>
      <c r="E94" s="631">
        <v>1.1495844875346299</v>
      </c>
      <c r="G94" s="636"/>
      <c r="H94" s="632"/>
    </row>
    <row r="95" spans="1:8" s="1" customFormat="1" ht="15.95" customHeight="1">
      <c r="A95" s="637"/>
      <c r="B95" s="637"/>
      <c r="C95" s="637"/>
      <c r="D95" s="637"/>
      <c r="E95" s="631"/>
      <c r="G95" s="637" t="s">
        <v>179</v>
      </c>
      <c r="H95" s="631">
        <v>1.1495844875346299</v>
      </c>
    </row>
    <row r="96" spans="1:8" s="1" customFormat="1" ht="3.75" customHeight="1">
      <c r="A96" s="636" t="s">
        <v>180</v>
      </c>
      <c r="B96" s="636"/>
      <c r="C96" s="636"/>
      <c r="D96" s="636"/>
      <c r="E96" s="632">
        <v>0.83333333333333304</v>
      </c>
      <c r="G96" s="637"/>
      <c r="H96" s="631"/>
    </row>
    <row r="97" spans="1:8" s="1" customFormat="1" ht="15.95" customHeight="1">
      <c r="A97" s="636"/>
      <c r="B97" s="636"/>
      <c r="C97" s="636"/>
      <c r="D97" s="636"/>
      <c r="E97" s="632"/>
      <c r="G97" s="636" t="s">
        <v>180</v>
      </c>
      <c r="H97" s="632">
        <v>0.83333333333333304</v>
      </c>
    </row>
    <row r="98" spans="1:8" s="1" customFormat="1" ht="3.75" customHeight="1">
      <c r="A98" s="637" t="s">
        <v>181</v>
      </c>
      <c r="B98" s="637"/>
      <c r="C98" s="637"/>
      <c r="D98" s="637"/>
      <c r="E98" s="631">
        <v>1</v>
      </c>
      <c r="G98" s="636"/>
      <c r="H98" s="632"/>
    </row>
    <row r="99" spans="1:8" s="1" customFormat="1" ht="15.95" customHeight="1">
      <c r="A99" s="637"/>
      <c r="B99" s="637"/>
      <c r="C99" s="637"/>
      <c r="D99" s="637"/>
      <c r="E99" s="631"/>
      <c r="G99" s="637" t="s">
        <v>181</v>
      </c>
      <c r="H99" s="631">
        <v>1</v>
      </c>
    </row>
    <row r="100" spans="1:8" s="1" customFormat="1" ht="3.75" customHeight="1">
      <c r="A100" s="638" t="s">
        <v>445</v>
      </c>
      <c r="B100" s="638"/>
      <c r="C100" s="638"/>
      <c r="D100" s="638"/>
      <c r="E100" s="633">
        <v>1.102722323049</v>
      </c>
      <c r="G100" s="637"/>
      <c r="H100" s="631"/>
    </row>
    <row r="101" spans="1:8" s="1" customFormat="1" ht="15.95" customHeight="1">
      <c r="A101" s="638"/>
      <c r="B101" s="638"/>
      <c r="C101" s="638"/>
      <c r="D101" s="638"/>
      <c r="E101" s="633"/>
      <c r="G101" s="638" t="s">
        <v>445</v>
      </c>
      <c r="H101" s="633">
        <v>1.4485643413626099</v>
      </c>
    </row>
    <row r="102" spans="1:8" s="1" customFormat="1" ht="3.75" customHeight="1">
      <c r="G102" s="638"/>
      <c r="H102" s="633"/>
    </row>
    <row r="103" spans="1:8" s="1" customFormat="1" ht="18.2" customHeight="1"/>
    <row r="104" spans="1:8" s="1" customFormat="1" ht="30.4" customHeight="1"/>
    <row r="105" spans="1:8" s="1" customFormat="1" ht="7.5" customHeight="1"/>
    <row r="106" spans="1:8" s="1" customFormat="1" ht="24" customHeight="1">
      <c r="B106" s="639" t="s">
        <v>282</v>
      </c>
      <c r="C106" s="639"/>
    </row>
    <row r="107" spans="1:8" s="1" customFormat="1" ht="10.7" customHeight="1"/>
    <row r="108" spans="1:8" s="1" customFormat="1" ht="6.4" customHeight="1"/>
    <row r="109" spans="1:8" s="1" customFormat="1" ht="20.85" customHeight="1">
      <c r="A109" s="640" t="s">
        <v>446</v>
      </c>
      <c r="B109" s="640"/>
    </row>
    <row r="110" spans="1:8" s="1" customFormat="1" ht="7.5" customHeight="1"/>
    <row r="111" spans="1:8" s="1" customFormat="1" ht="3.75" customHeight="1">
      <c r="A111" s="635" t="s">
        <v>444</v>
      </c>
      <c r="B111" s="635"/>
      <c r="C111" s="635"/>
      <c r="D111" s="635"/>
      <c r="E111" s="634"/>
    </row>
    <row r="112" spans="1:8" s="1" customFormat="1" ht="19.7" customHeight="1">
      <c r="A112" s="635"/>
      <c r="B112" s="635"/>
      <c r="C112" s="635"/>
      <c r="D112" s="635"/>
      <c r="E112" s="634"/>
      <c r="G112" s="635" t="s">
        <v>444</v>
      </c>
      <c r="H112" s="634"/>
    </row>
    <row r="113" spans="1:8" s="1" customFormat="1" ht="3.75" customHeight="1">
      <c r="A113" s="637" t="s">
        <v>184</v>
      </c>
      <c r="B113" s="637"/>
      <c r="C113" s="637"/>
      <c r="D113" s="637"/>
      <c r="E113" s="631">
        <v>2.8181818181818201</v>
      </c>
      <c r="G113" s="635"/>
      <c r="H113" s="634"/>
    </row>
    <row r="114" spans="1:8" s="1" customFormat="1" ht="15.95" customHeight="1">
      <c r="A114" s="637"/>
      <c r="B114" s="637"/>
      <c r="C114" s="637"/>
      <c r="D114" s="637"/>
      <c r="E114" s="631"/>
      <c r="G114" s="637" t="s">
        <v>184</v>
      </c>
      <c r="H114" s="631">
        <v>2.8181818181818201</v>
      </c>
    </row>
    <row r="115" spans="1:8" s="1" customFormat="1" ht="3.75" customHeight="1">
      <c r="A115" s="636" t="s">
        <v>185</v>
      </c>
      <c r="B115" s="636"/>
      <c r="C115" s="636"/>
      <c r="D115" s="636"/>
      <c r="E115" s="632">
        <v>0.75</v>
      </c>
      <c r="G115" s="637"/>
      <c r="H115" s="631"/>
    </row>
    <row r="116" spans="1:8" s="1" customFormat="1" ht="15.95" customHeight="1">
      <c r="A116" s="636"/>
      <c r="B116" s="636"/>
      <c r="C116" s="636"/>
      <c r="D116" s="636"/>
      <c r="E116" s="632"/>
      <c r="G116" s="636" t="s">
        <v>185</v>
      </c>
      <c r="H116" s="632">
        <v>0.75</v>
      </c>
    </row>
    <row r="117" spans="1:8" s="1" customFormat="1" ht="3.75" customHeight="1">
      <c r="A117" s="637" t="s">
        <v>186</v>
      </c>
      <c r="B117" s="637"/>
      <c r="C117" s="637"/>
      <c r="D117" s="637"/>
      <c r="E117" s="631">
        <v>1.2083333333333299</v>
      </c>
      <c r="G117" s="636"/>
      <c r="H117" s="632"/>
    </row>
    <row r="118" spans="1:8" s="1" customFormat="1" ht="15.95" customHeight="1">
      <c r="A118" s="637"/>
      <c r="B118" s="637"/>
      <c r="C118" s="637"/>
      <c r="D118" s="637"/>
      <c r="E118" s="631"/>
      <c r="G118" s="637" t="s">
        <v>186</v>
      </c>
      <c r="H118" s="631">
        <v>1.2083333333333299</v>
      </c>
    </row>
    <row r="119" spans="1:8" s="1" customFormat="1" ht="3.75" customHeight="1">
      <c r="A119" s="636" t="s">
        <v>187</v>
      </c>
      <c r="B119" s="636"/>
      <c r="C119" s="636"/>
      <c r="D119" s="636"/>
      <c r="E119" s="632">
        <v>0.33333333333333298</v>
      </c>
      <c r="G119" s="637"/>
      <c r="H119" s="631"/>
    </row>
    <row r="120" spans="1:8" s="1" customFormat="1" ht="15.95" customHeight="1">
      <c r="A120" s="636"/>
      <c r="B120" s="636"/>
      <c r="C120" s="636"/>
      <c r="D120" s="636"/>
      <c r="E120" s="632"/>
      <c r="G120" s="636" t="s">
        <v>187</v>
      </c>
      <c r="H120" s="632">
        <v>0.33333333333333298</v>
      </c>
    </row>
    <row r="121" spans="1:8" s="1" customFormat="1" ht="3.75" customHeight="1">
      <c r="A121" s="637" t="s">
        <v>188</v>
      </c>
      <c r="B121" s="637"/>
      <c r="C121" s="637"/>
      <c r="D121" s="637"/>
      <c r="E121" s="631">
        <v>0.7</v>
      </c>
      <c r="G121" s="636"/>
      <c r="H121" s="632"/>
    </row>
    <row r="122" spans="1:8" s="1" customFormat="1" ht="15.95" customHeight="1">
      <c r="A122" s="637"/>
      <c r="B122" s="637"/>
      <c r="C122" s="637"/>
      <c r="D122" s="637"/>
      <c r="E122" s="631"/>
      <c r="G122" s="637" t="s">
        <v>188</v>
      </c>
      <c r="H122" s="631">
        <v>0.7</v>
      </c>
    </row>
    <row r="123" spans="1:8" s="1" customFormat="1" ht="3.75" customHeight="1">
      <c r="A123" s="636" t="s">
        <v>189</v>
      </c>
      <c r="B123" s="636"/>
      <c r="C123" s="636"/>
      <c r="D123" s="636"/>
      <c r="E123" s="632">
        <v>1.65</v>
      </c>
      <c r="G123" s="637"/>
      <c r="H123" s="631"/>
    </row>
    <row r="124" spans="1:8" s="1" customFormat="1" ht="15.95" customHeight="1">
      <c r="A124" s="636"/>
      <c r="B124" s="636"/>
      <c r="C124" s="636"/>
      <c r="D124" s="636"/>
      <c r="E124" s="632"/>
      <c r="G124" s="636" t="s">
        <v>189</v>
      </c>
      <c r="H124" s="632">
        <v>1.65</v>
      </c>
    </row>
    <row r="125" spans="1:8" s="1" customFormat="1" ht="3.75" customHeight="1">
      <c r="A125" s="637" t="s">
        <v>190</v>
      </c>
      <c r="B125" s="637"/>
      <c r="C125" s="637"/>
      <c r="D125" s="637"/>
      <c r="E125" s="631">
        <v>1.7887323943661999</v>
      </c>
      <c r="G125" s="636"/>
      <c r="H125" s="632"/>
    </row>
    <row r="126" spans="1:8" s="1" customFormat="1" ht="15.95" customHeight="1">
      <c r="A126" s="637"/>
      <c r="B126" s="637"/>
      <c r="C126" s="637"/>
      <c r="D126" s="637"/>
      <c r="E126" s="631"/>
      <c r="G126" s="637" t="s">
        <v>190</v>
      </c>
      <c r="H126" s="631">
        <v>1.7887323943661999</v>
      </c>
    </row>
    <row r="127" spans="1:8" s="1" customFormat="1" ht="3.75" customHeight="1">
      <c r="A127" s="636" t="s">
        <v>191</v>
      </c>
      <c r="B127" s="636"/>
      <c r="C127" s="636"/>
      <c r="D127" s="636"/>
      <c r="E127" s="632">
        <v>2.08928571428571</v>
      </c>
      <c r="G127" s="637"/>
      <c r="H127" s="631"/>
    </row>
    <row r="128" spans="1:8" s="1" customFormat="1" ht="15.95" customHeight="1">
      <c r="A128" s="636"/>
      <c r="B128" s="636"/>
      <c r="C128" s="636"/>
      <c r="D128" s="636"/>
      <c r="E128" s="632"/>
      <c r="G128" s="636" t="s">
        <v>191</v>
      </c>
      <c r="H128" s="632">
        <v>2.08928571428571</v>
      </c>
    </row>
    <row r="129" spans="1:8" s="1" customFormat="1" ht="3.75" customHeight="1">
      <c r="A129" s="637" t="s">
        <v>192</v>
      </c>
      <c r="B129" s="637"/>
      <c r="C129" s="637"/>
      <c r="D129" s="637"/>
      <c r="E129" s="631">
        <v>0.57894736842105299</v>
      </c>
      <c r="G129" s="636"/>
      <c r="H129" s="632"/>
    </row>
    <row r="130" spans="1:8" s="1" customFormat="1" ht="15.95" customHeight="1">
      <c r="A130" s="637"/>
      <c r="B130" s="637"/>
      <c r="C130" s="637"/>
      <c r="D130" s="637"/>
      <c r="E130" s="631"/>
      <c r="G130" s="637" t="s">
        <v>192</v>
      </c>
      <c r="H130" s="631">
        <v>0.57894736842105299</v>
      </c>
    </row>
    <row r="131" spans="1:8" s="1" customFormat="1" ht="3.75" customHeight="1">
      <c r="A131" s="636" t="s">
        <v>193</v>
      </c>
      <c r="B131" s="636"/>
      <c r="C131" s="636"/>
      <c r="D131" s="636"/>
      <c r="E131" s="632">
        <v>2.1666666666666701</v>
      </c>
      <c r="G131" s="637"/>
      <c r="H131" s="631"/>
    </row>
    <row r="132" spans="1:8" s="1" customFormat="1" ht="15.95" customHeight="1">
      <c r="A132" s="636"/>
      <c r="B132" s="636"/>
      <c r="C132" s="636"/>
      <c r="D132" s="636"/>
      <c r="E132" s="632"/>
      <c r="G132" s="636" t="s">
        <v>193</v>
      </c>
      <c r="H132" s="632">
        <v>2.1666666666666701</v>
      </c>
    </row>
    <row r="133" spans="1:8" s="1" customFormat="1" ht="3.75" customHeight="1">
      <c r="A133" s="637" t="s">
        <v>194</v>
      </c>
      <c r="B133" s="637"/>
      <c r="C133" s="637"/>
      <c r="D133" s="637"/>
      <c r="E133" s="631">
        <v>1.1599999999999999</v>
      </c>
      <c r="G133" s="636"/>
      <c r="H133" s="632"/>
    </row>
    <row r="134" spans="1:8" s="1" customFormat="1" ht="15.95" customHeight="1">
      <c r="A134" s="637"/>
      <c r="B134" s="637"/>
      <c r="C134" s="637"/>
      <c r="D134" s="637"/>
      <c r="E134" s="631"/>
      <c r="G134" s="637" t="s">
        <v>194</v>
      </c>
      <c r="H134" s="631">
        <v>1.1599999999999999</v>
      </c>
    </row>
    <row r="135" spans="1:8" s="1" customFormat="1" ht="3.75" customHeight="1">
      <c r="A135" s="636" t="s">
        <v>195</v>
      </c>
      <c r="B135" s="636"/>
      <c r="C135" s="636"/>
      <c r="D135" s="636"/>
      <c r="E135" s="632">
        <v>1.2173913043478299</v>
      </c>
      <c r="G135" s="637"/>
      <c r="H135" s="631"/>
    </row>
    <row r="136" spans="1:8" s="1" customFormat="1" ht="15.95" customHeight="1">
      <c r="A136" s="636"/>
      <c r="B136" s="636"/>
      <c r="C136" s="636"/>
      <c r="D136" s="636"/>
      <c r="E136" s="632"/>
      <c r="G136" s="636" t="s">
        <v>195</v>
      </c>
      <c r="H136" s="632">
        <v>1.2173913043478299</v>
      </c>
    </row>
    <row r="137" spans="1:8" s="1" customFormat="1" ht="3.75" customHeight="1">
      <c r="A137" s="637" t="s">
        <v>196</v>
      </c>
      <c r="B137" s="637"/>
      <c r="C137" s="637"/>
      <c r="D137" s="637"/>
      <c r="E137" s="631">
        <v>1</v>
      </c>
      <c r="G137" s="636"/>
      <c r="H137" s="632"/>
    </row>
    <row r="138" spans="1:8" s="1" customFormat="1" ht="15.95" customHeight="1">
      <c r="A138" s="637"/>
      <c r="B138" s="637"/>
      <c r="C138" s="637"/>
      <c r="D138" s="637"/>
      <c r="E138" s="631"/>
      <c r="G138" s="637" t="s">
        <v>196</v>
      </c>
      <c r="H138" s="631">
        <v>1</v>
      </c>
    </row>
    <row r="139" spans="1:8" s="1" customFormat="1" ht="3.75" customHeight="1">
      <c r="A139" s="636" t="s">
        <v>197</v>
      </c>
      <c r="B139" s="636"/>
      <c r="C139" s="636"/>
      <c r="D139" s="636"/>
      <c r="E139" s="632">
        <v>0.71428571428571397</v>
      </c>
      <c r="G139" s="637"/>
      <c r="H139" s="631"/>
    </row>
    <row r="140" spans="1:8" s="1" customFormat="1" ht="15.95" customHeight="1">
      <c r="A140" s="636"/>
      <c r="B140" s="636"/>
      <c r="C140" s="636"/>
      <c r="D140" s="636"/>
      <c r="E140" s="632"/>
      <c r="G140" s="636" t="s">
        <v>197</v>
      </c>
      <c r="H140" s="632">
        <v>0.71428571428571397</v>
      </c>
    </row>
    <row r="141" spans="1:8" s="1" customFormat="1" ht="3.75" customHeight="1">
      <c r="A141" s="637" t="s">
        <v>198</v>
      </c>
      <c r="B141" s="637"/>
      <c r="C141" s="637"/>
      <c r="D141" s="637"/>
      <c r="E141" s="631">
        <v>5.3846153846153904</v>
      </c>
      <c r="G141" s="636"/>
      <c r="H141" s="632"/>
    </row>
    <row r="142" spans="1:8" s="1" customFormat="1" ht="15.95" customHeight="1">
      <c r="A142" s="637"/>
      <c r="B142" s="637"/>
      <c r="C142" s="637"/>
      <c r="D142" s="637"/>
      <c r="E142" s="631"/>
      <c r="G142" s="637" t="s">
        <v>198</v>
      </c>
      <c r="H142" s="631">
        <v>5.3846153846153904</v>
      </c>
    </row>
    <row r="143" spans="1:8" s="1" customFormat="1" ht="3.75" customHeight="1">
      <c r="A143" s="636" t="s">
        <v>199</v>
      </c>
      <c r="B143" s="636"/>
      <c r="C143" s="636"/>
      <c r="D143" s="636"/>
      <c r="E143" s="632">
        <v>1.125</v>
      </c>
      <c r="G143" s="637"/>
      <c r="H143" s="631"/>
    </row>
    <row r="144" spans="1:8" s="1" customFormat="1" ht="15.95" customHeight="1">
      <c r="A144" s="636"/>
      <c r="B144" s="636"/>
      <c r="C144" s="636"/>
      <c r="D144" s="636"/>
      <c r="E144" s="632"/>
      <c r="G144" s="636" t="s">
        <v>199</v>
      </c>
      <c r="H144" s="632">
        <v>1.125</v>
      </c>
    </row>
    <row r="145" spans="1:8" s="1" customFormat="1" ht="3.75" customHeight="1">
      <c r="A145" s="637" t="s">
        <v>200</v>
      </c>
      <c r="B145" s="637"/>
      <c r="C145" s="637"/>
      <c r="D145" s="637"/>
      <c r="E145" s="631">
        <v>0.85294117647058798</v>
      </c>
      <c r="G145" s="636"/>
      <c r="H145" s="632"/>
    </row>
    <row r="146" spans="1:8" s="1" customFormat="1" ht="15.95" customHeight="1">
      <c r="A146" s="637"/>
      <c r="B146" s="637"/>
      <c r="C146" s="637"/>
      <c r="D146" s="637"/>
      <c r="E146" s="631"/>
      <c r="G146" s="637" t="s">
        <v>200</v>
      </c>
      <c r="H146" s="631">
        <v>0.85294117647058798</v>
      </c>
    </row>
    <row r="147" spans="1:8" s="1" customFormat="1" ht="3.75" customHeight="1">
      <c r="A147" s="636" t="s">
        <v>201</v>
      </c>
      <c r="B147" s="636"/>
      <c r="C147" s="636"/>
      <c r="D147" s="636"/>
      <c r="E147" s="632">
        <v>0.7</v>
      </c>
      <c r="G147" s="637"/>
      <c r="H147" s="631"/>
    </row>
    <row r="148" spans="1:8" s="1" customFormat="1" ht="15.95" customHeight="1">
      <c r="A148" s="636"/>
      <c r="B148" s="636"/>
      <c r="C148" s="636"/>
      <c r="D148" s="636"/>
      <c r="E148" s="632"/>
      <c r="G148" s="636" t="s">
        <v>201</v>
      </c>
      <c r="H148" s="632">
        <v>0.7</v>
      </c>
    </row>
    <row r="149" spans="1:8" s="1" customFormat="1" ht="3.75" customHeight="1">
      <c r="A149" s="637" t="s">
        <v>202</v>
      </c>
      <c r="B149" s="637"/>
      <c r="C149" s="637"/>
      <c r="D149" s="637"/>
      <c r="E149" s="631">
        <v>0.96</v>
      </c>
      <c r="G149" s="636"/>
      <c r="H149" s="632"/>
    </row>
    <row r="150" spans="1:8" s="1" customFormat="1" ht="15.95" customHeight="1">
      <c r="A150" s="637"/>
      <c r="B150" s="637"/>
      <c r="C150" s="637"/>
      <c r="D150" s="637"/>
      <c r="E150" s="631"/>
      <c r="G150" s="637" t="s">
        <v>202</v>
      </c>
      <c r="H150" s="631">
        <v>0.96</v>
      </c>
    </row>
    <row r="151" spans="1:8" s="1" customFormat="1" ht="3.75" customHeight="1">
      <c r="A151" s="636" t="s">
        <v>203</v>
      </c>
      <c r="B151" s="636"/>
      <c r="C151" s="636"/>
      <c r="D151" s="636"/>
      <c r="E151" s="632">
        <v>0.2</v>
      </c>
      <c r="G151" s="637"/>
      <c r="H151" s="631"/>
    </row>
    <row r="152" spans="1:8" s="1" customFormat="1" ht="15.95" customHeight="1">
      <c r="A152" s="636"/>
      <c r="B152" s="636"/>
      <c r="C152" s="636"/>
      <c r="D152" s="636"/>
      <c r="E152" s="632"/>
      <c r="G152" s="636" t="s">
        <v>203</v>
      </c>
      <c r="H152" s="632">
        <v>0.2</v>
      </c>
    </row>
    <row r="153" spans="1:8" s="1" customFormat="1" ht="3.75" customHeight="1">
      <c r="A153" s="637" t="s">
        <v>204</v>
      </c>
      <c r="B153" s="637"/>
      <c r="C153" s="637"/>
      <c r="D153" s="637"/>
      <c r="E153" s="631">
        <v>0.5</v>
      </c>
      <c r="G153" s="636"/>
      <c r="H153" s="632"/>
    </row>
    <row r="154" spans="1:8" s="1" customFormat="1" ht="15.95" customHeight="1">
      <c r="A154" s="637"/>
      <c r="B154" s="637"/>
      <c r="C154" s="637"/>
      <c r="D154" s="637"/>
      <c r="E154" s="631"/>
      <c r="G154" s="637" t="s">
        <v>204</v>
      </c>
      <c r="H154" s="631">
        <v>0.5</v>
      </c>
    </row>
    <row r="155" spans="1:8" s="1" customFormat="1" ht="3.75" customHeight="1">
      <c r="A155" s="636" t="s">
        <v>205</v>
      </c>
      <c r="B155" s="636"/>
      <c r="C155" s="636"/>
      <c r="D155" s="636"/>
      <c r="E155" s="632">
        <v>2.0333333333333301</v>
      </c>
      <c r="G155" s="637"/>
      <c r="H155" s="631"/>
    </row>
    <row r="156" spans="1:8" s="1" customFormat="1" ht="15.95" customHeight="1">
      <c r="A156" s="636"/>
      <c r="B156" s="636"/>
      <c r="C156" s="636"/>
      <c r="D156" s="636"/>
      <c r="E156" s="632"/>
      <c r="G156" s="636" t="s">
        <v>205</v>
      </c>
      <c r="H156" s="632">
        <v>2.0333333333333301</v>
      </c>
    </row>
    <row r="157" spans="1:8" s="1" customFormat="1" ht="3.75" customHeight="1">
      <c r="A157" s="637" t="s">
        <v>206</v>
      </c>
      <c r="B157" s="637"/>
      <c r="C157" s="637"/>
      <c r="D157" s="637"/>
      <c r="E157" s="631">
        <v>2.2619047619047601</v>
      </c>
      <c r="G157" s="636"/>
      <c r="H157" s="632"/>
    </row>
    <row r="158" spans="1:8" s="1" customFormat="1" ht="15.95" customHeight="1">
      <c r="A158" s="637"/>
      <c r="B158" s="637"/>
      <c r="C158" s="637"/>
      <c r="D158" s="637"/>
      <c r="E158" s="631"/>
      <c r="G158" s="637" t="s">
        <v>206</v>
      </c>
      <c r="H158" s="631">
        <v>2.2619047619047601</v>
      </c>
    </row>
    <row r="159" spans="1:8" s="1" customFormat="1" ht="3.75" customHeight="1">
      <c r="A159" s="636" t="s">
        <v>207</v>
      </c>
      <c r="B159" s="636"/>
      <c r="C159" s="636"/>
      <c r="D159" s="636"/>
      <c r="E159" s="632">
        <v>1.1000000000000001</v>
      </c>
      <c r="G159" s="637"/>
      <c r="H159" s="631"/>
    </row>
    <row r="160" spans="1:8" s="1" customFormat="1" ht="15.95" customHeight="1">
      <c r="A160" s="636"/>
      <c r="B160" s="636"/>
      <c r="C160" s="636"/>
      <c r="D160" s="636"/>
      <c r="E160" s="632"/>
      <c r="G160" s="636" t="s">
        <v>207</v>
      </c>
      <c r="H160" s="632">
        <v>1.1000000000000001</v>
      </c>
    </row>
    <row r="161" spans="1:8" s="1" customFormat="1" ht="3.75" customHeight="1">
      <c r="A161" s="637" t="s">
        <v>208</v>
      </c>
      <c r="B161" s="637"/>
      <c r="C161" s="637"/>
      <c r="D161" s="637"/>
      <c r="E161" s="631">
        <v>1.6428571428571399</v>
      </c>
      <c r="G161" s="636"/>
      <c r="H161" s="632"/>
    </row>
    <row r="162" spans="1:8" s="1" customFormat="1" ht="15.95" customHeight="1">
      <c r="A162" s="637"/>
      <c r="B162" s="637"/>
      <c r="C162" s="637"/>
      <c r="D162" s="637"/>
      <c r="E162" s="631"/>
      <c r="G162" s="637" t="s">
        <v>208</v>
      </c>
      <c r="H162" s="631">
        <v>1.6428571428571399</v>
      </c>
    </row>
    <row r="163" spans="1:8" s="1" customFormat="1" ht="3.75" customHeight="1">
      <c r="A163" s="636" t="s">
        <v>209</v>
      </c>
      <c r="B163" s="636"/>
      <c r="C163" s="636"/>
      <c r="D163" s="636"/>
      <c r="E163" s="632">
        <v>0.80327868852458995</v>
      </c>
      <c r="G163" s="637"/>
      <c r="H163" s="631"/>
    </row>
    <row r="164" spans="1:8" s="1" customFormat="1" ht="15.95" customHeight="1">
      <c r="A164" s="636"/>
      <c r="B164" s="636"/>
      <c r="C164" s="636"/>
      <c r="D164" s="636"/>
      <c r="E164" s="632"/>
      <c r="G164" s="636" t="s">
        <v>209</v>
      </c>
      <c r="H164" s="632">
        <v>0.80327868852458995</v>
      </c>
    </row>
    <row r="165" spans="1:8" s="1" customFormat="1" ht="3.75" customHeight="1">
      <c r="A165" s="637" t="s">
        <v>210</v>
      </c>
      <c r="B165" s="637"/>
      <c r="C165" s="637"/>
      <c r="D165" s="637"/>
      <c r="E165" s="631">
        <v>2.6315789473684199</v>
      </c>
      <c r="G165" s="636"/>
      <c r="H165" s="632"/>
    </row>
    <row r="166" spans="1:8" s="1" customFormat="1" ht="15.95" customHeight="1">
      <c r="A166" s="637"/>
      <c r="B166" s="637"/>
      <c r="C166" s="637"/>
      <c r="D166" s="637"/>
      <c r="E166" s="631"/>
      <c r="G166" s="637" t="s">
        <v>210</v>
      </c>
      <c r="H166" s="631">
        <v>2.6315789473684199</v>
      </c>
    </row>
    <row r="167" spans="1:8" s="1" customFormat="1" ht="3.75" customHeight="1">
      <c r="A167" s="636" t="s">
        <v>211</v>
      </c>
      <c r="B167" s="636"/>
      <c r="C167" s="636"/>
      <c r="D167" s="636"/>
      <c r="E167" s="632">
        <v>1.71428571428571</v>
      </c>
      <c r="G167" s="637"/>
      <c r="H167" s="631"/>
    </row>
    <row r="168" spans="1:8" s="1" customFormat="1" ht="15.95" customHeight="1">
      <c r="A168" s="636"/>
      <c r="B168" s="636"/>
      <c r="C168" s="636"/>
      <c r="D168" s="636"/>
      <c r="E168" s="632"/>
      <c r="G168" s="636" t="s">
        <v>211</v>
      </c>
      <c r="H168" s="632">
        <v>1.71428571428571</v>
      </c>
    </row>
    <row r="169" spans="1:8" s="1" customFormat="1" ht="3.75" customHeight="1">
      <c r="A169" s="637" t="s">
        <v>212</v>
      </c>
      <c r="B169" s="637"/>
      <c r="C169" s="637"/>
      <c r="D169" s="637"/>
      <c r="E169" s="631">
        <v>0.7</v>
      </c>
      <c r="G169" s="636"/>
      <c r="H169" s="632"/>
    </row>
    <row r="170" spans="1:8" s="1" customFormat="1" ht="15.95" customHeight="1">
      <c r="A170" s="637"/>
      <c r="B170" s="637"/>
      <c r="C170" s="637"/>
      <c r="D170" s="637"/>
      <c r="E170" s="631"/>
      <c r="G170" s="637" t="s">
        <v>212</v>
      </c>
      <c r="H170" s="631">
        <v>0.7</v>
      </c>
    </row>
    <row r="171" spans="1:8" s="1" customFormat="1" ht="3.75" customHeight="1">
      <c r="A171" s="636" t="s">
        <v>213</v>
      </c>
      <c r="B171" s="636"/>
      <c r="C171" s="636"/>
      <c r="D171" s="636"/>
      <c r="E171" s="632">
        <v>0.22222222222222199</v>
      </c>
      <c r="G171" s="637"/>
      <c r="H171" s="631"/>
    </row>
    <row r="172" spans="1:8" s="1" customFormat="1" ht="15.95" customHeight="1">
      <c r="A172" s="636"/>
      <c r="B172" s="636"/>
      <c r="C172" s="636"/>
      <c r="D172" s="636"/>
      <c r="E172" s="632"/>
      <c r="G172" s="636" t="s">
        <v>213</v>
      </c>
      <c r="H172" s="632">
        <v>0.22222222222222199</v>
      </c>
    </row>
    <row r="173" spans="1:8" s="1" customFormat="1" ht="3.75" customHeight="1">
      <c r="A173" s="638" t="s">
        <v>445</v>
      </c>
      <c r="B173" s="638"/>
      <c r="C173" s="638"/>
      <c r="D173" s="638"/>
      <c r="E173" s="633">
        <v>1.50078492935636</v>
      </c>
      <c r="G173" s="636"/>
      <c r="H173" s="632"/>
    </row>
    <row r="174" spans="1:8" s="1" customFormat="1" ht="15.95" customHeight="1">
      <c r="A174" s="638"/>
      <c r="B174" s="638"/>
      <c r="C174" s="638"/>
      <c r="D174" s="638"/>
      <c r="E174" s="633"/>
      <c r="G174" s="638" t="s">
        <v>445</v>
      </c>
      <c r="H174" s="633">
        <v>1.3669058339601301</v>
      </c>
    </row>
    <row r="175" spans="1:8" s="1" customFormat="1" ht="3.75" customHeight="1">
      <c r="G175" s="638"/>
      <c r="H175" s="633"/>
    </row>
    <row r="176" spans="1:8" s="1" customFormat="1" ht="18.2" customHeight="1"/>
    <row r="177" spans="1:8" s="1" customFormat="1" ht="6.4" customHeight="1"/>
    <row r="178" spans="1:8" s="1" customFormat="1" ht="20.85" customHeight="1">
      <c r="A178" s="640" t="s">
        <v>447</v>
      </c>
      <c r="B178" s="640"/>
    </row>
    <row r="179" spans="1:8" s="1" customFormat="1" ht="7.5" customHeight="1"/>
    <row r="180" spans="1:8" s="1" customFormat="1" ht="3.75" customHeight="1">
      <c r="A180" s="635" t="s">
        <v>444</v>
      </c>
      <c r="B180" s="635"/>
      <c r="C180" s="635"/>
      <c r="D180" s="635"/>
      <c r="E180" s="634"/>
    </row>
    <row r="181" spans="1:8" s="1" customFormat="1" ht="19.7" customHeight="1">
      <c r="A181" s="635"/>
      <c r="B181" s="635"/>
      <c r="C181" s="635"/>
      <c r="D181" s="635"/>
      <c r="E181" s="634"/>
      <c r="G181" s="635" t="s">
        <v>444</v>
      </c>
      <c r="H181" s="634"/>
    </row>
    <row r="182" spans="1:8" s="1" customFormat="1" ht="3.75" customHeight="1">
      <c r="A182" s="637" t="s">
        <v>216</v>
      </c>
      <c r="B182" s="637"/>
      <c r="C182" s="637"/>
      <c r="D182" s="637"/>
      <c r="E182" s="631">
        <v>3.0714285714285698</v>
      </c>
      <c r="G182" s="635"/>
      <c r="H182" s="634"/>
    </row>
    <row r="183" spans="1:8" s="1" customFormat="1" ht="15.95" customHeight="1">
      <c r="A183" s="637"/>
      <c r="B183" s="637"/>
      <c r="C183" s="637"/>
      <c r="D183" s="637"/>
      <c r="E183" s="631"/>
      <c r="G183" s="637" t="s">
        <v>216</v>
      </c>
      <c r="H183" s="631">
        <v>3.0714285714285698</v>
      </c>
    </row>
    <row r="184" spans="1:8" s="1" customFormat="1" ht="3.75" customHeight="1">
      <c r="A184" s="636" t="s">
        <v>217</v>
      </c>
      <c r="B184" s="636"/>
      <c r="C184" s="636"/>
      <c r="D184" s="636"/>
      <c r="E184" s="632">
        <v>0.25</v>
      </c>
      <c r="G184" s="637"/>
      <c r="H184" s="631"/>
    </row>
    <row r="185" spans="1:8" s="1" customFormat="1" ht="15.95" customHeight="1">
      <c r="A185" s="636"/>
      <c r="B185" s="636"/>
      <c r="C185" s="636"/>
      <c r="D185" s="636"/>
      <c r="E185" s="632"/>
      <c r="G185" s="636" t="s">
        <v>217</v>
      </c>
      <c r="H185" s="632">
        <v>0.25</v>
      </c>
    </row>
    <row r="186" spans="1:8" s="1" customFormat="1" ht="3.75" customHeight="1">
      <c r="A186" s="637" t="s">
        <v>218</v>
      </c>
      <c r="B186" s="637"/>
      <c r="C186" s="637"/>
      <c r="D186" s="637"/>
      <c r="E186" s="631">
        <v>1.3333333333333299</v>
      </c>
      <c r="G186" s="636"/>
      <c r="H186" s="632"/>
    </row>
    <row r="187" spans="1:8" s="1" customFormat="1" ht="15.95" customHeight="1">
      <c r="A187" s="637"/>
      <c r="B187" s="637"/>
      <c r="C187" s="637"/>
      <c r="D187" s="637"/>
      <c r="E187" s="631"/>
      <c r="G187" s="637" t="s">
        <v>218</v>
      </c>
      <c r="H187" s="631">
        <v>1.3333333333333299</v>
      </c>
    </row>
    <row r="188" spans="1:8" s="1" customFormat="1" ht="3.75" customHeight="1">
      <c r="A188" s="636" t="s">
        <v>219</v>
      </c>
      <c r="B188" s="636"/>
      <c r="C188" s="636"/>
      <c r="D188" s="636"/>
      <c r="E188" s="632">
        <v>0.90909090909090895</v>
      </c>
      <c r="G188" s="637"/>
      <c r="H188" s="631"/>
    </row>
    <row r="189" spans="1:8" s="1" customFormat="1" ht="15.95" customHeight="1">
      <c r="A189" s="636"/>
      <c r="B189" s="636"/>
      <c r="C189" s="636"/>
      <c r="D189" s="636"/>
      <c r="E189" s="632"/>
      <c r="G189" s="636" t="s">
        <v>219</v>
      </c>
      <c r="H189" s="632">
        <v>0.90909090909090895</v>
      </c>
    </row>
    <row r="190" spans="1:8" s="1" customFormat="1" ht="3.75" customHeight="1">
      <c r="A190" s="637" t="s">
        <v>220</v>
      </c>
      <c r="B190" s="637"/>
      <c r="C190" s="637"/>
      <c r="D190" s="637"/>
      <c r="E190" s="631">
        <v>1</v>
      </c>
      <c r="G190" s="636"/>
      <c r="H190" s="632"/>
    </row>
    <row r="191" spans="1:8" s="1" customFormat="1" ht="15.95" customHeight="1">
      <c r="A191" s="637"/>
      <c r="B191" s="637"/>
      <c r="C191" s="637"/>
      <c r="D191" s="637"/>
      <c r="E191" s="631"/>
      <c r="G191" s="637" t="s">
        <v>220</v>
      </c>
      <c r="H191" s="631">
        <v>1</v>
      </c>
    </row>
    <row r="192" spans="1:8" s="1" customFormat="1" ht="3.75" customHeight="1">
      <c r="A192" s="636" t="s">
        <v>221</v>
      </c>
      <c r="B192" s="636"/>
      <c r="C192" s="636"/>
      <c r="D192" s="636"/>
      <c r="E192" s="632">
        <v>0.679245283018868</v>
      </c>
      <c r="G192" s="637"/>
      <c r="H192" s="631"/>
    </row>
    <row r="193" spans="1:8" s="1" customFormat="1" ht="15.95" customHeight="1">
      <c r="A193" s="636"/>
      <c r="B193" s="636"/>
      <c r="C193" s="636"/>
      <c r="D193" s="636"/>
      <c r="E193" s="632"/>
      <c r="G193" s="636" t="s">
        <v>221</v>
      </c>
      <c r="H193" s="632">
        <v>0.679245283018868</v>
      </c>
    </row>
    <row r="194" spans="1:8" s="1" customFormat="1" ht="3.75" customHeight="1">
      <c r="A194" s="637" t="s">
        <v>222</v>
      </c>
      <c r="B194" s="637"/>
      <c r="C194" s="637"/>
      <c r="D194" s="637"/>
      <c r="E194" s="631">
        <v>0.91666666666666696</v>
      </c>
      <c r="G194" s="636"/>
      <c r="H194" s="632"/>
    </row>
    <row r="195" spans="1:8" s="1" customFormat="1" ht="15.95" customHeight="1">
      <c r="A195" s="637"/>
      <c r="B195" s="637"/>
      <c r="C195" s="637"/>
      <c r="D195" s="637"/>
      <c r="E195" s="631"/>
      <c r="G195" s="637" t="s">
        <v>222</v>
      </c>
      <c r="H195" s="631">
        <v>0.91666666666666696</v>
      </c>
    </row>
    <row r="196" spans="1:8" s="1" customFormat="1" ht="3.75" customHeight="1">
      <c r="A196" s="636" t="s">
        <v>223</v>
      </c>
      <c r="B196" s="636"/>
      <c r="C196" s="636"/>
      <c r="D196" s="636"/>
      <c r="E196" s="632">
        <v>1.4923076923076899</v>
      </c>
      <c r="G196" s="637"/>
      <c r="H196" s="631"/>
    </row>
    <row r="197" spans="1:8" s="1" customFormat="1" ht="15.95" customHeight="1">
      <c r="A197" s="636"/>
      <c r="B197" s="636"/>
      <c r="C197" s="636"/>
      <c r="D197" s="636"/>
      <c r="E197" s="632"/>
      <c r="G197" s="636" t="s">
        <v>223</v>
      </c>
      <c r="H197" s="632">
        <v>1.4923076923076899</v>
      </c>
    </row>
    <row r="198" spans="1:8" s="1" customFormat="1" ht="3.75" customHeight="1">
      <c r="A198" s="637" t="s">
        <v>224</v>
      </c>
      <c r="B198" s="637"/>
      <c r="C198" s="637"/>
      <c r="D198" s="637"/>
      <c r="E198" s="631">
        <v>1.71428571428571</v>
      </c>
      <c r="G198" s="636"/>
      <c r="H198" s="632"/>
    </row>
    <row r="199" spans="1:8" s="1" customFormat="1" ht="15.95" customHeight="1">
      <c r="A199" s="637"/>
      <c r="B199" s="637"/>
      <c r="C199" s="637"/>
      <c r="D199" s="637"/>
      <c r="E199" s="631"/>
      <c r="G199" s="637" t="s">
        <v>224</v>
      </c>
      <c r="H199" s="631">
        <v>1.71428571428571</v>
      </c>
    </row>
    <row r="200" spans="1:8" s="1" customFormat="1" ht="3.75" customHeight="1">
      <c r="A200" s="636" t="s">
        <v>225</v>
      </c>
      <c r="B200" s="636"/>
      <c r="C200" s="636"/>
      <c r="D200" s="636"/>
      <c r="E200" s="632">
        <v>0.69230769230769196</v>
      </c>
      <c r="G200" s="637"/>
      <c r="H200" s="631"/>
    </row>
    <row r="201" spans="1:8" s="1" customFormat="1" ht="15.95" customHeight="1">
      <c r="A201" s="636"/>
      <c r="B201" s="636"/>
      <c r="C201" s="636"/>
      <c r="D201" s="636"/>
      <c r="E201" s="632"/>
      <c r="G201" s="636" t="s">
        <v>225</v>
      </c>
      <c r="H201" s="632">
        <v>0.69230769230769196</v>
      </c>
    </row>
    <row r="202" spans="1:8" s="1" customFormat="1" ht="3.75" customHeight="1">
      <c r="A202" s="637" t="s">
        <v>226</v>
      </c>
      <c r="B202" s="637"/>
      <c r="C202" s="637"/>
      <c r="D202" s="637"/>
      <c r="E202" s="631">
        <v>2.3157894736842102</v>
      </c>
      <c r="G202" s="636"/>
      <c r="H202" s="632"/>
    </row>
    <row r="203" spans="1:8" s="1" customFormat="1" ht="15.95" customHeight="1">
      <c r="A203" s="637"/>
      <c r="B203" s="637"/>
      <c r="C203" s="637"/>
      <c r="D203" s="637"/>
      <c r="E203" s="631"/>
      <c r="G203" s="637" t="s">
        <v>226</v>
      </c>
      <c r="H203" s="631">
        <v>2.3157894736842102</v>
      </c>
    </row>
    <row r="204" spans="1:8" s="1" customFormat="1" ht="3.75" customHeight="1">
      <c r="A204" s="636" t="s">
        <v>227</v>
      </c>
      <c r="B204" s="636"/>
      <c r="C204" s="636"/>
      <c r="D204" s="636"/>
      <c r="E204" s="632">
        <v>2.0769230769230802</v>
      </c>
      <c r="G204" s="637"/>
      <c r="H204" s="631"/>
    </row>
    <row r="205" spans="1:8" s="1" customFormat="1" ht="15.95" customHeight="1">
      <c r="A205" s="636"/>
      <c r="B205" s="636"/>
      <c r="C205" s="636"/>
      <c r="D205" s="636"/>
      <c r="E205" s="632"/>
      <c r="G205" s="636" t="s">
        <v>227</v>
      </c>
      <c r="H205" s="632">
        <v>2.0769230769230802</v>
      </c>
    </row>
    <row r="206" spans="1:8" s="1" customFormat="1" ht="3.75" customHeight="1">
      <c r="A206" s="637" t="s">
        <v>228</v>
      </c>
      <c r="B206" s="637"/>
      <c r="C206" s="637"/>
      <c r="D206" s="637"/>
      <c r="E206" s="631">
        <v>1.41379310344828</v>
      </c>
      <c r="G206" s="636"/>
      <c r="H206" s="632"/>
    </row>
    <row r="207" spans="1:8" s="1" customFormat="1" ht="15.95" customHeight="1">
      <c r="A207" s="637"/>
      <c r="B207" s="637"/>
      <c r="C207" s="637"/>
      <c r="D207" s="637"/>
      <c r="E207" s="631"/>
      <c r="G207" s="637" t="s">
        <v>228</v>
      </c>
      <c r="H207" s="631">
        <v>1.41379310344828</v>
      </c>
    </row>
    <row r="208" spans="1:8" s="1" customFormat="1" ht="3.75" customHeight="1">
      <c r="A208" s="638" t="s">
        <v>445</v>
      </c>
      <c r="B208" s="638"/>
      <c r="C208" s="638"/>
      <c r="D208" s="638"/>
      <c r="E208" s="633">
        <v>1.37531486146096</v>
      </c>
      <c r="G208" s="637"/>
      <c r="H208" s="631"/>
    </row>
    <row r="209" spans="1:8" s="1" customFormat="1" ht="15.95" customHeight="1">
      <c r="A209" s="638"/>
      <c r="B209" s="638"/>
      <c r="C209" s="638"/>
      <c r="D209" s="638"/>
      <c r="E209" s="633"/>
      <c r="G209" s="638" t="s">
        <v>445</v>
      </c>
      <c r="H209" s="633">
        <v>1.47449458937372</v>
      </c>
    </row>
    <row r="210" spans="1:8" s="1" customFormat="1" ht="3.75" customHeight="1">
      <c r="G210" s="638"/>
      <c r="H210" s="633"/>
    </row>
    <row r="211" spans="1:8" s="1" customFormat="1" ht="18.2" customHeight="1"/>
    <row r="212" spans="1:8" s="1" customFormat="1" ht="30.4" customHeight="1"/>
    <row r="213" spans="1:8" s="1" customFormat="1" ht="7.5" customHeight="1"/>
    <row r="214" spans="1:8" s="1" customFormat="1" ht="24" customHeight="1">
      <c r="B214" s="639" t="s">
        <v>283</v>
      </c>
      <c r="C214" s="639"/>
    </row>
    <row r="215" spans="1:8" s="1" customFormat="1" ht="10.7" customHeight="1"/>
    <row r="216" spans="1:8" s="1" customFormat="1" ht="6.4" customHeight="1"/>
    <row r="217" spans="1:8" s="1" customFormat="1" ht="20.85" customHeight="1">
      <c r="A217" s="640" t="s">
        <v>446</v>
      </c>
      <c r="B217" s="640"/>
    </row>
    <row r="218" spans="1:8" s="1" customFormat="1" ht="7.5" customHeight="1"/>
    <row r="219" spans="1:8" s="1" customFormat="1" ht="3.75" customHeight="1">
      <c r="A219" s="635" t="s">
        <v>444</v>
      </c>
      <c r="B219" s="635"/>
      <c r="C219" s="635"/>
      <c r="D219" s="635"/>
      <c r="E219" s="634"/>
    </row>
    <row r="220" spans="1:8" s="1" customFormat="1" ht="19.7" customHeight="1">
      <c r="A220" s="635"/>
      <c r="B220" s="635"/>
      <c r="C220" s="635"/>
      <c r="D220" s="635"/>
      <c r="E220" s="634"/>
      <c r="G220" s="635" t="s">
        <v>444</v>
      </c>
      <c r="H220" s="634"/>
    </row>
    <row r="221" spans="1:8" s="1" customFormat="1" ht="3.75" customHeight="1">
      <c r="A221" s="637" t="s">
        <v>231</v>
      </c>
      <c r="B221" s="637"/>
      <c r="C221" s="637"/>
      <c r="D221" s="637"/>
      <c r="E221" s="631">
        <v>0.8</v>
      </c>
      <c r="G221" s="635"/>
      <c r="H221" s="634"/>
    </row>
    <row r="222" spans="1:8" s="1" customFormat="1" ht="15.95" customHeight="1">
      <c r="A222" s="637"/>
      <c r="B222" s="637"/>
      <c r="C222" s="637"/>
      <c r="D222" s="637"/>
      <c r="E222" s="631"/>
      <c r="G222" s="637" t="s">
        <v>231</v>
      </c>
      <c r="H222" s="631">
        <v>0.8</v>
      </c>
    </row>
    <row r="223" spans="1:8" s="1" customFormat="1" ht="3.75" customHeight="1">
      <c r="A223" s="636" t="s">
        <v>232</v>
      </c>
      <c r="B223" s="636"/>
      <c r="C223" s="636"/>
      <c r="D223" s="636"/>
      <c r="E223" s="632">
        <v>1.3333333333333299</v>
      </c>
      <c r="G223" s="637"/>
      <c r="H223" s="631"/>
    </row>
    <row r="224" spans="1:8" s="1" customFormat="1" ht="15.95" customHeight="1">
      <c r="A224" s="636"/>
      <c r="B224" s="636"/>
      <c r="C224" s="636"/>
      <c r="D224" s="636"/>
      <c r="E224" s="632"/>
      <c r="G224" s="636" t="s">
        <v>232</v>
      </c>
      <c r="H224" s="632">
        <v>1.3333333333333299</v>
      </c>
    </row>
    <row r="225" spans="1:8" s="1" customFormat="1" ht="3.75" customHeight="1">
      <c r="A225" s="637" t="s">
        <v>233</v>
      </c>
      <c r="B225" s="637"/>
      <c r="C225" s="637"/>
      <c r="D225" s="637"/>
      <c r="E225" s="631">
        <v>4</v>
      </c>
      <c r="G225" s="636"/>
      <c r="H225" s="632"/>
    </row>
    <row r="226" spans="1:8" s="1" customFormat="1" ht="15.95" customHeight="1">
      <c r="A226" s="637"/>
      <c r="B226" s="637"/>
      <c r="C226" s="637"/>
      <c r="D226" s="637"/>
      <c r="E226" s="631"/>
      <c r="G226" s="637" t="s">
        <v>233</v>
      </c>
      <c r="H226" s="631">
        <v>4</v>
      </c>
    </row>
    <row r="227" spans="1:8" s="1" customFormat="1" ht="3.75" customHeight="1">
      <c r="A227" s="636" t="s">
        <v>236</v>
      </c>
      <c r="B227" s="636"/>
      <c r="C227" s="636"/>
      <c r="D227" s="636"/>
      <c r="E227" s="632">
        <v>1.52</v>
      </c>
      <c r="G227" s="637"/>
      <c r="H227" s="631"/>
    </row>
    <row r="228" spans="1:8" s="1" customFormat="1" ht="15.95" customHeight="1">
      <c r="A228" s="636"/>
      <c r="B228" s="636"/>
      <c r="C228" s="636"/>
      <c r="D228" s="636"/>
      <c r="E228" s="632"/>
      <c r="G228" s="636" t="s">
        <v>236</v>
      </c>
      <c r="H228" s="632">
        <v>1.52</v>
      </c>
    </row>
    <row r="229" spans="1:8" s="1" customFormat="1" ht="3.75" customHeight="1">
      <c r="A229" s="637" t="s">
        <v>237</v>
      </c>
      <c r="B229" s="637"/>
      <c r="C229" s="637"/>
      <c r="D229" s="637"/>
      <c r="E229" s="631">
        <v>1.2105263157894699</v>
      </c>
      <c r="G229" s="636"/>
      <c r="H229" s="632"/>
    </row>
    <row r="230" spans="1:8" s="1" customFormat="1" ht="15.95" customHeight="1">
      <c r="A230" s="637"/>
      <c r="B230" s="637"/>
      <c r="C230" s="637"/>
      <c r="D230" s="637"/>
      <c r="E230" s="631"/>
      <c r="G230" s="637" t="s">
        <v>237</v>
      </c>
      <c r="H230" s="631">
        <v>1.2105263157894699</v>
      </c>
    </row>
    <row r="231" spans="1:8" s="1" customFormat="1" ht="3.75" customHeight="1">
      <c r="A231" s="636" t="s">
        <v>238</v>
      </c>
      <c r="B231" s="636"/>
      <c r="C231" s="636"/>
      <c r="D231" s="636"/>
      <c r="E231" s="632">
        <v>0.6</v>
      </c>
      <c r="G231" s="637"/>
      <c r="H231" s="631"/>
    </row>
    <row r="232" spans="1:8" s="1" customFormat="1" ht="15.95" customHeight="1">
      <c r="A232" s="636"/>
      <c r="B232" s="636"/>
      <c r="C232" s="636"/>
      <c r="D232" s="636"/>
      <c r="E232" s="632"/>
      <c r="G232" s="636" t="s">
        <v>238</v>
      </c>
      <c r="H232" s="632">
        <v>0.6</v>
      </c>
    </row>
    <row r="233" spans="1:8" s="1" customFormat="1" ht="3.75" customHeight="1">
      <c r="A233" s="637" t="s">
        <v>239</v>
      </c>
      <c r="B233" s="637"/>
      <c r="C233" s="637"/>
      <c r="D233" s="637"/>
      <c r="E233" s="631">
        <v>0.57142857142857095</v>
      </c>
      <c r="G233" s="636"/>
      <c r="H233" s="632"/>
    </row>
    <row r="234" spans="1:8" s="1" customFormat="1" ht="15.95" customHeight="1">
      <c r="A234" s="637"/>
      <c r="B234" s="637"/>
      <c r="C234" s="637"/>
      <c r="D234" s="637"/>
      <c r="E234" s="631"/>
      <c r="G234" s="637" t="s">
        <v>239</v>
      </c>
      <c r="H234" s="631">
        <v>0.57142857142857095</v>
      </c>
    </row>
    <row r="235" spans="1:8" s="1" customFormat="1" ht="3.75" customHeight="1">
      <c r="A235" s="636" t="s">
        <v>240</v>
      </c>
      <c r="B235" s="636"/>
      <c r="C235" s="636"/>
      <c r="D235" s="636"/>
      <c r="E235" s="632">
        <v>0.16666666666666699</v>
      </c>
      <c r="G235" s="637"/>
      <c r="H235" s="631"/>
    </row>
    <row r="236" spans="1:8" s="1" customFormat="1" ht="15.95" customHeight="1">
      <c r="A236" s="636"/>
      <c r="B236" s="636"/>
      <c r="C236" s="636"/>
      <c r="D236" s="636"/>
      <c r="E236" s="632"/>
      <c r="G236" s="636" t="s">
        <v>240</v>
      </c>
      <c r="H236" s="632">
        <v>0.16666666666666699</v>
      </c>
    </row>
    <row r="237" spans="1:8" s="1" customFormat="1" ht="3.75" customHeight="1">
      <c r="A237" s="637" t="s">
        <v>241</v>
      </c>
      <c r="B237" s="637"/>
      <c r="C237" s="637"/>
      <c r="D237" s="637"/>
      <c r="E237" s="631">
        <v>0.82352941176470595</v>
      </c>
      <c r="G237" s="636"/>
      <c r="H237" s="632"/>
    </row>
    <row r="238" spans="1:8" s="1" customFormat="1" ht="15.95" customHeight="1">
      <c r="A238" s="637"/>
      <c r="B238" s="637"/>
      <c r="C238" s="637"/>
      <c r="D238" s="637"/>
      <c r="E238" s="631"/>
      <c r="G238" s="637" t="s">
        <v>241</v>
      </c>
      <c r="H238" s="631">
        <v>0.82352941176470595</v>
      </c>
    </row>
    <row r="239" spans="1:8" s="1" customFormat="1" ht="3.75" customHeight="1">
      <c r="A239" s="636" t="s">
        <v>242</v>
      </c>
      <c r="B239" s="636"/>
      <c r="C239" s="636"/>
      <c r="D239" s="636"/>
      <c r="E239" s="632">
        <v>2.1428571428571401</v>
      </c>
      <c r="G239" s="637"/>
      <c r="H239" s="631"/>
    </row>
    <row r="240" spans="1:8" s="1" customFormat="1" ht="15.95" customHeight="1">
      <c r="A240" s="636"/>
      <c r="B240" s="636"/>
      <c r="C240" s="636"/>
      <c r="D240" s="636"/>
      <c r="E240" s="632"/>
      <c r="G240" s="636" t="s">
        <v>242</v>
      </c>
      <c r="H240" s="632">
        <v>2.1428571428571401</v>
      </c>
    </row>
    <row r="241" spans="1:8" s="1" customFormat="1" ht="3.75" customHeight="1">
      <c r="A241" s="637" t="s">
        <v>243</v>
      </c>
      <c r="B241" s="637"/>
      <c r="C241" s="637"/>
      <c r="D241" s="637"/>
      <c r="E241" s="631">
        <v>1.5</v>
      </c>
      <c r="G241" s="636"/>
      <c r="H241" s="632"/>
    </row>
    <row r="242" spans="1:8" s="1" customFormat="1" ht="15.95" customHeight="1">
      <c r="A242" s="637"/>
      <c r="B242" s="637"/>
      <c r="C242" s="637"/>
      <c r="D242" s="637"/>
      <c r="E242" s="631"/>
      <c r="G242" s="637" t="s">
        <v>243</v>
      </c>
      <c r="H242" s="631">
        <v>1.5</v>
      </c>
    </row>
    <row r="243" spans="1:8" s="1" customFormat="1" ht="3.75" customHeight="1">
      <c r="A243" s="636" t="s">
        <v>244</v>
      </c>
      <c r="B243" s="636"/>
      <c r="C243" s="636"/>
      <c r="D243" s="636"/>
      <c r="E243" s="632">
        <v>1</v>
      </c>
      <c r="G243" s="637"/>
      <c r="H243" s="631"/>
    </row>
    <row r="244" spans="1:8" s="1" customFormat="1" ht="15.95" customHeight="1">
      <c r="A244" s="636"/>
      <c r="B244" s="636"/>
      <c r="C244" s="636"/>
      <c r="D244" s="636"/>
      <c r="E244" s="632"/>
      <c r="G244" s="636" t="s">
        <v>244</v>
      </c>
      <c r="H244" s="632">
        <v>1</v>
      </c>
    </row>
    <row r="245" spans="1:8" s="1" customFormat="1" ht="3.75" customHeight="1">
      <c r="A245" s="637" t="s">
        <v>245</v>
      </c>
      <c r="B245" s="637"/>
      <c r="C245" s="637"/>
      <c r="D245" s="637"/>
      <c r="E245" s="631">
        <v>0.25</v>
      </c>
      <c r="G245" s="636"/>
      <c r="H245" s="632"/>
    </row>
    <row r="246" spans="1:8" s="1" customFormat="1" ht="15.95" customHeight="1">
      <c r="A246" s="637"/>
      <c r="B246" s="637"/>
      <c r="C246" s="637"/>
      <c r="D246" s="637"/>
      <c r="E246" s="631"/>
      <c r="G246" s="637" t="s">
        <v>245</v>
      </c>
      <c r="H246" s="631">
        <v>0.25</v>
      </c>
    </row>
    <row r="247" spans="1:8" s="1" customFormat="1" ht="3.75" customHeight="1">
      <c r="A247" s="636" t="s">
        <v>246</v>
      </c>
      <c r="B247" s="636"/>
      <c r="C247" s="636"/>
      <c r="D247" s="636"/>
      <c r="E247" s="632">
        <v>0.4</v>
      </c>
      <c r="G247" s="637"/>
      <c r="H247" s="631"/>
    </row>
    <row r="248" spans="1:8" s="1" customFormat="1" ht="15.95" customHeight="1">
      <c r="A248" s="636"/>
      <c r="B248" s="636"/>
      <c r="C248" s="636"/>
      <c r="D248" s="636"/>
      <c r="E248" s="632"/>
      <c r="G248" s="636" t="s">
        <v>246</v>
      </c>
      <c r="H248" s="632">
        <v>0.4</v>
      </c>
    </row>
    <row r="249" spans="1:8" s="1" customFormat="1" ht="3.75" customHeight="1">
      <c r="A249" s="637" t="s">
        <v>247</v>
      </c>
      <c r="B249" s="637"/>
      <c r="C249" s="637"/>
      <c r="D249" s="637"/>
      <c r="E249" s="631">
        <v>0.75</v>
      </c>
      <c r="G249" s="636"/>
      <c r="H249" s="632"/>
    </row>
    <row r="250" spans="1:8" s="1" customFormat="1" ht="15.95" customHeight="1">
      <c r="A250" s="637"/>
      <c r="B250" s="637"/>
      <c r="C250" s="637"/>
      <c r="D250" s="637"/>
      <c r="E250" s="631"/>
      <c r="G250" s="637" t="s">
        <v>247</v>
      </c>
      <c r="H250" s="631">
        <v>0.75</v>
      </c>
    </row>
    <row r="251" spans="1:8" s="1" customFormat="1" ht="3.75" customHeight="1">
      <c r="A251" s="636" t="s">
        <v>249</v>
      </c>
      <c r="B251" s="636"/>
      <c r="C251" s="636"/>
      <c r="D251" s="636"/>
      <c r="E251" s="632">
        <v>1.625</v>
      </c>
      <c r="G251" s="637"/>
      <c r="H251" s="631"/>
    </row>
    <row r="252" spans="1:8" s="1" customFormat="1" ht="15.95" customHeight="1">
      <c r="A252" s="636"/>
      <c r="B252" s="636"/>
      <c r="C252" s="636"/>
      <c r="D252" s="636"/>
      <c r="E252" s="632"/>
      <c r="G252" s="636" t="s">
        <v>249</v>
      </c>
      <c r="H252" s="632">
        <v>1.625</v>
      </c>
    </row>
    <row r="253" spans="1:8" s="1" customFormat="1" ht="3.75" customHeight="1">
      <c r="A253" s="637" t="s">
        <v>250</v>
      </c>
      <c r="B253" s="637"/>
      <c r="C253" s="637"/>
      <c r="D253" s="637"/>
      <c r="E253" s="631">
        <v>2.5</v>
      </c>
      <c r="G253" s="636"/>
      <c r="H253" s="632"/>
    </row>
    <row r="254" spans="1:8" s="1" customFormat="1" ht="15.95" customHeight="1">
      <c r="A254" s="637"/>
      <c r="B254" s="637"/>
      <c r="C254" s="637"/>
      <c r="D254" s="637"/>
      <c r="E254" s="631"/>
      <c r="G254" s="637" t="s">
        <v>250</v>
      </c>
      <c r="H254" s="631">
        <v>2.5</v>
      </c>
    </row>
    <row r="255" spans="1:8" s="1" customFormat="1" ht="3.75" customHeight="1">
      <c r="A255" s="636" t="s">
        <v>251</v>
      </c>
      <c r="B255" s="636"/>
      <c r="C255" s="636"/>
      <c r="D255" s="636"/>
      <c r="E255" s="632">
        <v>0.35714285714285698</v>
      </c>
      <c r="G255" s="637"/>
      <c r="H255" s="631"/>
    </row>
    <row r="256" spans="1:8" s="1" customFormat="1" ht="15.95" customHeight="1">
      <c r="A256" s="636"/>
      <c r="B256" s="636"/>
      <c r="C256" s="636"/>
      <c r="D256" s="636"/>
      <c r="E256" s="632"/>
      <c r="G256" s="636" t="s">
        <v>251</v>
      </c>
      <c r="H256" s="632">
        <v>0.35714285714285698</v>
      </c>
    </row>
    <row r="257" spans="1:8" s="1" customFormat="1" ht="3.75" customHeight="1">
      <c r="A257" s="637" t="s">
        <v>252</v>
      </c>
      <c r="B257" s="637"/>
      <c r="C257" s="637"/>
      <c r="D257" s="637"/>
      <c r="E257" s="631">
        <v>0.83333333333333304</v>
      </c>
      <c r="G257" s="636"/>
      <c r="H257" s="632"/>
    </row>
    <row r="258" spans="1:8" s="1" customFormat="1" ht="15.95" customHeight="1">
      <c r="A258" s="637"/>
      <c r="B258" s="637"/>
      <c r="C258" s="637"/>
      <c r="D258" s="637"/>
      <c r="E258" s="631"/>
      <c r="G258" s="637" t="s">
        <v>252</v>
      </c>
      <c r="H258" s="631">
        <v>0.83333333333333304</v>
      </c>
    </row>
    <row r="259" spans="1:8" s="1" customFormat="1" ht="3.75" customHeight="1">
      <c r="A259" s="636" t="s">
        <v>253</v>
      </c>
      <c r="B259" s="636"/>
      <c r="C259" s="636"/>
      <c r="D259" s="636"/>
      <c r="E259" s="632">
        <v>0.530612244897959</v>
      </c>
      <c r="G259" s="637"/>
      <c r="H259" s="631"/>
    </row>
    <row r="260" spans="1:8" s="1" customFormat="1" ht="15.95" customHeight="1">
      <c r="A260" s="636"/>
      <c r="B260" s="636"/>
      <c r="C260" s="636"/>
      <c r="D260" s="636"/>
      <c r="E260" s="632"/>
      <c r="G260" s="636" t="s">
        <v>253</v>
      </c>
      <c r="H260" s="632">
        <v>0.530612244897959</v>
      </c>
    </row>
    <row r="261" spans="1:8" s="1" customFormat="1" ht="3.75" customHeight="1">
      <c r="A261" s="637" t="s">
        <v>254</v>
      </c>
      <c r="B261" s="637"/>
      <c r="C261" s="637"/>
      <c r="D261" s="637"/>
      <c r="E261" s="631">
        <v>1.36363636363636</v>
      </c>
      <c r="G261" s="636"/>
      <c r="H261" s="632"/>
    </row>
    <row r="262" spans="1:8" s="1" customFormat="1" ht="15.95" customHeight="1">
      <c r="A262" s="637"/>
      <c r="B262" s="637"/>
      <c r="C262" s="637"/>
      <c r="D262" s="637"/>
      <c r="E262" s="631"/>
      <c r="G262" s="637" t="s">
        <v>254</v>
      </c>
      <c r="H262" s="631">
        <v>1.36363636363636</v>
      </c>
    </row>
    <row r="263" spans="1:8" s="1" customFormat="1" ht="3.75" customHeight="1">
      <c r="A263" s="636" t="s">
        <v>255</v>
      </c>
      <c r="B263" s="636"/>
      <c r="C263" s="636"/>
      <c r="D263" s="636"/>
      <c r="E263" s="632">
        <v>1.3333333333333299</v>
      </c>
      <c r="G263" s="637"/>
      <c r="H263" s="631"/>
    </row>
    <row r="264" spans="1:8" s="1" customFormat="1" ht="15.95" customHeight="1">
      <c r="A264" s="636"/>
      <c r="B264" s="636"/>
      <c r="C264" s="636"/>
      <c r="D264" s="636"/>
      <c r="E264" s="632"/>
      <c r="G264" s="636" t="s">
        <v>255</v>
      </c>
      <c r="H264" s="632">
        <v>1.3333333333333299</v>
      </c>
    </row>
    <row r="265" spans="1:8" s="1" customFormat="1" ht="3.75" customHeight="1">
      <c r="A265" s="637" t="s">
        <v>257</v>
      </c>
      <c r="B265" s="637"/>
      <c r="C265" s="637"/>
      <c r="D265" s="637"/>
      <c r="E265" s="631">
        <v>1.8</v>
      </c>
      <c r="G265" s="636"/>
      <c r="H265" s="632"/>
    </row>
    <row r="266" spans="1:8" s="1" customFormat="1" ht="15.95" customHeight="1">
      <c r="A266" s="637"/>
      <c r="B266" s="637"/>
      <c r="C266" s="637"/>
      <c r="D266" s="637"/>
      <c r="E266" s="631"/>
      <c r="G266" s="637" t="s">
        <v>257</v>
      </c>
      <c r="H266" s="631">
        <v>1.8</v>
      </c>
    </row>
    <row r="267" spans="1:8" s="1" customFormat="1" ht="3.75" customHeight="1">
      <c r="A267" s="636" t="s">
        <v>258</v>
      </c>
      <c r="B267" s="636"/>
      <c r="C267" s="636"/>
      <c r="D267" s="636"/>
      <c r="E267" s="632">
        <v>0.33333333333333298</v>
      </c>
      <c r="G267" s="637"/>
      <c r="H267" s="631"/>
    </row>
    <row r="268" spans="1:8" s="1" customFormat="1" ht="15.95" customHeight="1">
      <c r="A268" s="636"/>
      <c r="B268" s="636"/>
      <c r="C268" s="636"/>
      <c r="D268" s="636"/>
      <c r="E268" s="632"/>
      <c r="G268" s="636" t="s">
        <v>258</v>
      </c>
      <c r="H268" s="632">
        <v>0.33333333333333298</v>
      </c>
    </row>
    <row r="269" spans="1:8" s="1" customFormat="1" ht="3.75" customHeight="1">
      <c r="A269" s="638" t="s">
        <v>445</v>
      </c>
      <c r="B269" s="638"/>
      <c r="C269" s="638"/>
      <c r="D269" s="638"/>
      <c r="E269" s="633">
        <v>0.92460317460317498</v>
      </c>
      <c r="G269" s="636"/>
      <c r="H269" s="632"/>
    </row>
    <row r="270" spans="1:8" s="1" customFormat="1" ht="15.95" customHeight="1">
      <c r="A270" s="638"/>
      <c r="B270" s="638"/>
      <c r="C270" s="638"/>
      <c r="D270" s="638"/>
      <c r="E270" s="633"/>
      <c r="G270" s="638" t="s">
        <v>445</v>
      </c>
      <c r="H270" s="633">
        <v>1.1560305378132101</v>
      </c>
    </row>
    <row r="271" spans="1:8" s="1" customFormat="1" ht="3.75" customHeight="1">
      <c r="G271" s="638"/>
      <c r="H271" s="633"/>
    </row>
    <row r="272" spans="1:8" s="1" customFormat="1" ht="18.2" customHeight="1"/>
    <row r="273" spans="1:8" s="1" customFormat="1" ht="6.4" customHeight="1"/>
    <row r="274" spans="1:8" s="1" customFormat="1" ht="20.85" customHeight="1">
      <c r="A274" s="640" t="s">
        <v>447</v>
      </c>
      <c r="B274" s="640"/>
    </row>
    <row r="275" spans="1:8" s="1" customFormat="1" ht="7.5" customHeight="1"/>
    <row r="276" spans="1:8" s="1" customFormat="1" ht="3.75" customHeight="1">
      <c r="A276" s="635" t="s">
        <v>444</v>
      </c>
      <c r="B276" s="635"/>
      <c r="C276" s="635"/>
      <c r="D276" s="635"/>
      <c r="E276" s="634"/>
    </row>
    <row r="277" spans="1:8" s="1" customFormat="1" ht="19.7" customHeight="1">
      <c r="A277" s="635"/>
      <c r="B277" s="635"/>
      <c r="C277" s="635"/>
      <c r="D277" s="635"/>
      <c r="E277" s="634"/>
      <c r="G277" s="635" t="s">
        <v>444</v>
      </c>
      <c r="H277" s="634"/>
    </row>
    <row r="278" spans="1:8" s="1" customFormat="1" ht="3.75" customHeight="1">
      <c r="A278" s="637" t="s">
        <v>260</v>
      </c>
      <c r="B278" s="637"/>
      <c r="C278" s="637"/>
      <c r="D278" s="637"/>
      <c r="E278" s="631">
        <v>0.1</v>
      </c>
      <c r="G278" s="635"/>
      <c r="H278" s="634"/>
    </row>
    <row r="279" spans="1:8" s="1" customFormat="1" ht="15.95" customHeight="1">
      <c r="A279" s="637"/>
      <c r="B279" s="637"/>
      <c r="C279" s="637"/>
      <c r="D279" s="637"/>
      <c r="E279" s="631"/>
      <c r="G279" s="637" t="s">
        <v>260</v>
      </c>
      <c r="H279" s="631">
        <v>0.1</v>
      </c>
    </row>
    <row r="280" spans="1:8" s="1" customFormat="1" ht="3.75" customHeight="1">
      <c r="A280" s="636" t="s">
        <v>261</v>
      </c>
      <c r="B280" s="636"/>
      <c r="C280" s="636"/>
      <c r="D280" s="636"/>
      <c r="E280" s="632">
        <v>1</v>
      </c>
      <c r="G280" s="637"/>
      <c r="H280" s="631"/>
    </row>
    <row r="281" spans="1:8" s="1" customFormat="1" ht="15.95" customHeight="1">
      <c r="A281" s="636"/>
      <c r="B281" s="636"/>
      <c r="C281" s="636"/>
      <c r="D281" s="636"/>
      <c r="E281" s="632"/>
      <c r="G281" s="636" t="s">
        <v>261</v>
      </c>
      <c r="H281" s="632">
        <v>1</v>
      </c>
    </row>
    <row r="282" spans="1:8" s="1" customFormat="1" ht="3.75" customHeight="1">
      <c r="A282" s="637" t="s">
        <v>262</v>
      </c>
      <c r="B282" s="637"/>
      <c r="C282" s="637"/>
      <c r="D282" s="637"/>
      <c r="E282" s="631">
        <v>1.2307692307692299</v>
      </c>
      <c r="G282" s="636"/>
      <c r="H282" s="632"/>
    </row>
    <row r="283" spans="1:8" s="1" customFormat="1" ht="15.95" customHeight="1">
      <c r="A283" s="637"/>
      <c r="B283" s="637"/>
      <c r="C283" s="637"/>
      <c r="D283" s="637"/>
      <c r="E283" s="631"/>
      <c r="G283" s="637" t="s">
        <v>262</v>
      </c>
      <c r="H283" s="631">
        <v>1.2307692307692299</v>
      </c>
    </row>
    <row r="284" spans="1:8" s="1" customFormat="1" ht="3.75" customHeight="1">
      <c r="A284" s="636" t="s">
        <v>263</v>
      </c>
      <c r="B284" s="636"/>
      <c r="C284" s="636"/>
      <c r="D284" s="636"/>
      <c r="E284" s="632">
        <v>0.47368421052631599</v>
      </c>
      <c r="G284" s="637"/>
      <c r="H284" s="631"/>
    </row>
    <row r="285" spans="1:8" s="1" customFormat="1" ht="15.95" customHeight="1">
      <c r="A285" s="636"/>
      <c r="B285" s="636"/>
      <c r="C285" s="636"/>
      <c r="D285" s="636"/>
      <c r="E285" s="632"/>
      <c r="G285" s="636" t="s">
        <v>263</v>
      </c>
      <c r="H285" s="632">
        <v>0.47368421052631599</v>
      </c>
    </row>
    <row r="286" spans="1:8" s="1" customFormat="1" ht="3.75" customHeight="1">
      <c r="A286" s="637" t="s">
        <v>264</v>
      </c>
      <c r="B286" s="637"/>
      <c r="C286" s="637"/>
      <c r="D286" s="637"/>
      <c r="E286" s="631">
        <v>1.18987341772152</v>
      </c>
      <c r="G286" s="636"/>
      <c r="H286" s="632"/>
    </row>
    <row r="287" spans="1:8" s="1" customFormat="1" ht="15.95" customHeight="1">
      <c r="A287" s="637"/>
      <c r="B287" s="637"/>
      <c r="C287" s="637"/>
      <c r="D287" s="637"/>
      <c r="E287" s="631"/>
      <c r="G287" s="637" t="s">
        <v>264</v>
      </c>
      <c r="H287" s="631">
        <v>1.18987341772152</v>
      </c>
    </row>
    <row r="288" spans="1:8" s="1" customFormat="1" ht="3.75" customHeight="1">
      <c r="A288" s="636" t="s">
        <v>265</v>
      </c>
      <c r="B288" s="636"/>
      <c r="C288" s="636"/>
      <c r="D288" s="636"/>
      <c r="E288" s="632">
        <v>6</v>
      </c>
      <c r="G288" s="637"/>
      <c r="H288" s="631"/>
    </row>
    <row r="289" spans="1:8" s="1" customFormat="1" ht="15.95" customHeight="1">
      <c r="A289" s="636"/>
      <c r="B289" s="636"/>
      <c r="C289" s="636"/>
      <c r="D289" s="636"/>
      <c r="E289" s="632"/>
      <c r="G289" s="636" t="s">
        <v>265</v>
      </c>
      <c r="H289" s="632">
        <v>6</v>
      </c>
    </row>
    <row r="290" spans="1:8" s="1" customFormat="1" ht="3.75" customHeight="1">
      <c r="A290" s="637" t="s">
        <v>266</v>
      </c>
      <c r="B290" s="637"/>
      <c r="C290" s="637"/>
      <c r="D290" s="637"/>
      <c r="E290" s="631">
        <v>0.58333333333333304</v>
      </c>
      <c r="G290" s="636"/>
      <c r="H290" s="632"/>
    </row>
    <row r="291" spans="1:8" s="1" customFormat="1" ht="15.95" customHeight="1">
      <c r="A291" s="637"/>
      <c r="B291" s="637"/>
      <c r="C291" s="637"/>
      <c r="D291" s="637"/>
      <c r="E291" s="631"/>
      <c r="G291" s="637" t="s">
        <v>266</v>
      </c>
      <c r="H291" s="631">
        <v>0.58333333333333304</v>
      </c>
    </row>
    <row r="292" spans="1:8" s="1" customFormat="1" ht="3.75" customHeight="1">
      <c r="A292" s="636" t="s">
        <v>267</v>
      </c>
      <c r="B292" s="636"/>
      <c r="C292" s="636"/>
      <c r="D292" s="636"/>
      <c r="E292" s="632">
        <v>1.4285714285714299</v>
      </c>
      <c r="G292" s="637"/>
      <c r="H292" s="631"/>
    </row>
    <row r="293" spans="1:8" s="1" customFormat="1" ht="15.95" customHeight="1">
      <c r="A293" s="636"/>
      <c r="B293" s="636"/>
      <c r="C293" s="636"/>
      <c r="D293" s="636"/>
      <c r="E293" s="632"/>
      <c r="G293" s="636" t="s">
        <v>267</v>
      </c>
      <c r="H293" s="632">
        <v>1.4285714285714299</v>
      </c>
    </row>
    <row r="294" spans="1:8" s="1" customFormat="1" ht="3.75" customHeight="1">
      <c r="A294" s="637" t="s">
        <v>268</v>
      </c>
      <c r="B294" s="637"/>
      <c r="C294" s="637"/>
      <c r="D294" s="637"/>
      <c r="E294" s="631">
        <v>0.90909090909090895</v>
      </c>
      <c r="G294" s="636"/>
      <c r="H294" s="632"/>
    </row>
    <row r="295" spans="1:8" s="1" customFormat="1" ht="15.95" customHeight="1">
      <c r="A295" s="637"/>
      <c r="B295" s="637"/>
      <c r="C295" s="637"/>
      <c r="D295" s="637"/>
      <c r="E295" s="631"/>
      <c r="G295" s="637" t="s">
        <v>268</v>
      </c>
      <c r="H295" s="631">
        <v>0.90909090909090895</v>
      </c>
    </row>
    <row r="296" spans="1:8" s="1" customFormat="1" ht="3.75" customHeight="1">
      <c r="A296" s="636" t="s">
        <v>269</v>
      </c>
      <c r="B296" s="636"/>
      <c r="C296" s="636"/>
      <c r="D296" s="636"/>
      <c r="E296" s="632">
        <v>5</v>
      </c>
      <c r="G296" s="637"/>
      <c r="H296" s="631"/>
    </row>
    <row r="297" spans="1:8" s="1" customFormat="1" ht="15.95" customHeight="1">
      <c r="A297" s="636"/>
      <c r="B297" s="636"/>
      <c r="C297" s="636"/>
      <c r="D297" s="636"/>
      <c r="E297" s="632"/>
      <c r="G297" s="636" t="s">
        <v>269</v>
      </c>
      <c r="H297" s="632">
        <v>5</v>
      </c>
    </row>
    <row r="298" spans="1:8" s="1" customFormat="1" ht="3.75" customHeight="1">
      <c r="A298" s="638" t="s">
        <v>445</v>
      </c>
      <c r="B298" s="638"/>
      <c r="C298" s="638"/>
      <c r="D298" s="638"/>
      <c r="E298" s="633">
        <v>1.04790419161677</v>
      </c>
      <c r="G298" s="636"/>
      <c r="H298" s="632"/>
    </row>
    <row r="299" spans="1:8" s="1" customFormat="1" ht="15.95" customHeight="1">
      <c r="A299" s="638"/>
      <c r="B299" s="638"/>
      <c r="C299" s="638"/>
      <c r="D299" s="638"/>
      <c r="E299" s="633"/>
      <c r="G299" s="638" t="s">
        <v>445</v>
      </c>
      <c r="H299" s="633">
        <v>1.7915322530012701</v>
      </c>
    </row>
    <row r="300" spans="1:8" s="1" customFormat="1" ht="3.75" customHeight="1">
      <c r="G300" s="638"/>
      <c r="H300" s="633"/>
    </row>
    <row r="301" spans="1:8" s="1" customFormat="1" ht="18.2" customHeight="1"/>
    <row r="302" spans="1:8" s="1" customFormat="1" ht="30.4" customHeight="1"/>
    <row r="303" spans="1:8" s="1" customFormat="1" ht="59.65" customHeight="1"/>
  </sheetData>
  <mergeCells count="529">
    <mergeCell ref="A9:D10"/>
    <mergeCell ref="A100:D101"/>
    <mergeCell ref="A109:B109"/>
    <mergeCell ref="A111:D112"/>
    <mergeCell ref="A113:D114"/>
    <mergeCell ref="A115:D116"/>
    <mergeCell ref="A117:D118"/>
    <mergeCell ref="A11:D12"/>
    <mergeCell ref="A119:D120"/>
    <mergeCell ref="A13:D14"/>
    <mergeCell ref="A155:D156"/>
    <mergeCell ref="A121:D122"/>
    <mergeCell ref="A123:D124"/>
    <mergeCell ref="A125:D126"/>
    <mergeCell ref="A127:D128"/>
    <mergeCell ref="A129:D130"/>
    <mergeCell ref="A131:D132"/>
    <mergeCell ref="A133:D134"/>
    <mergeCell ref="A135:D136"/>
    <mergeCell ref="A137:D138"/>
    <mergeCell ref="A178:B178"/>
    <mergeCell ref="A17:D18"/>
    <mergeCell ref="A180:D181"/>
    <mergeCell ref="A182:D183"/>
    <mergeCell ref="A184:D185"/>
    <mergeCell ref="A186:D187"/>
    <mergeCell ref="A188:D189"/>
    <mergeCell ref="A190:D191"/>
    <mergeCell ref="A157:D158"/>
    <mergeCell ref="A159:D160"/>
    <mergeCell ref="A161:D162"/>
    <mergeCell ref="A163:D164"/>
    <mergeCell ref="A165:D166"/>
    <mergeCell ref="A167:D168"/>
    <mergeCell ref="A169:D170"/>
    <mergeCell ref="A171:D172"/>
    <mergeCell ref="A139:D140"/>
    <mergeCell ref="A141:D142"/>
    <mergeCell ref="A143:D144"/>
    <mergeCell ref="A145:D146"/>
    <mergeCell ref="A147:D148"/>
    <mergeCell ref="A149:D150"/>
    <mergeCell ref="A151:D152"/>
    <mergeCell ref="A153:D154"/>
    <mergeCell ref="A235:D236"/>
    <mergeCell ref="A237:D238"/>
    <mergeCell ref="A23:D24"/>
    <mergeCell ref="A239:D240"/>
    <mergeCell ref="A241:D242"/>
    <mergeCell ref="A243:D244"/>
    <mergeCell ref="A245:D246"/>
    <mergeCell ref="A208:D209"/>
    <mergeCell ref="A217:B217"/>
    <mergeCell ref="A219:D220"/>
    <mergeCell ref="A221:D222"/>
    <mergeCell ref="A223:D224"/>
    <mergeCell ref="A225:D226"/>
    <mergeCell ref="A227:D228"/>
    <mergeCell ref="A229:D230"/>
    <mergeCell ref="A192:D193"/>
    <mergeCell ref="A194:D195"/>
    <mergeCell ref="A196:D197"/>
    <mergeCell ref="A198:D199"/>
    <mergeCell ref="A200:D201"/>
    <mergeCell ref="A202:D203"/>
    <mergeCell ref="A204:D205"/>
    <mergeCell ref="A206:D207"/>
    <mergeCell ref="A173:D174"/>
    <mergeCell ref="A247:D248"/>
    <mergeCell ref="A249:D250"/>
    <mergeCell ref="A251:D252"/>
    <mergeCell ref="A253:D254"/>
    <mergeCell ref="A255:D256"/>
    <mergeCell ref="A257:D258"/>
    <mergeCell ref="A25:D26"/>
    <mergeCell ref="A259:D260"/>
    <mergeCell ref="A261:D262"/>
    <mergeCell ref="A78:D79"/>
    <mergeCell ref="A80:D81"/>
    <mergeCell ref="A82:D83"/>
    <mergeCell ref="A84:D85"/>
    <mergeCell ref="A86:D87"/>
    <mergeCell ref="A88:D89"/>
    <mergeCell ref="A90:D91"/>
    <mergeCell ref="A92:D93"/>
    <mergeCell ref="A94:D95"/>
    <mergeCell ref="A96:D97"/>
    <mergeCell ref="A98:D99"/>
    <mergeCell ref="B106:C106"/>
    <mergeCell ref="B214:C214"/>
    <mergeCell ref="A231:D232"/>
    <mergeCell ref="A233:D234"/>
    <mergeCell ref="A263:D264"/>
    <mergeCell ref="A265:D266"/>
    <mergeCell ref="A267:D268"/>
    <mergeCell ref="A269:D270"/>
    <mergeCell ref="A274:B274"/>
    <mergeCell ref="A276:D277"/>
    <mergeCell ref="A278:D279"/>
    <mergeCell ref="A27:D28"/>
    <mergeCell ref="A280:D281"/>
    <mergeCell ref="A29:D30"/>
    <mergeCell ref="A31:D32"/>
    <mergeCell ref="A33:D34"/>
    <mergeCell ref="A35:D36"/>
    <mergeCell ref="A37:D38"/>
    <mergeCell ref="A39:D40"/>
    <mergeCell ref="A41:D42"/>
    <mergeCell ref="A43:D44"/>
    <mergeCell ref="A45:D46"/>
    <mergeCell ref="A47:D48"/>
    <mergeCell ref="A49:D50"/>
    <mergeCell ref="A51:D52"/>
    <mergeCell ref="A53:D54"/>
    <mergeCell ref="A55:D56"/>
    <mergeCell ref="A57:D58"/>
    <mergeCell ref="A282:D283"/>
    <mergeCell ref="A284:D285"/>
    <mergeCell ref="A286:D287"/>
    <mergeCell ref="A288:D289"/>
    <mergeCell ref="A290:D291"/>
    <mergeCell ref="A292:D293"/>
    <mergeCell ref="A294:D295"/>
    <mergeCell ref="A296:D297"/>
    <mergeCell ref="A298:D299"/>
    <mergeCell ref="B2:C2"/>
    <mergeCell ref="E9:E10"/>
    <mergeCell ref="E100:E101"/>
    <mergeCell ref="E111:E112"/>
    <mergeCell ref="E113:E114"/>
    <mergeCell ref="E115:E116"/>
    <mergeCell ref="E117:E118"/>
    <mergeCell ref="E11:E12"/>
    <mergeCell ref="E119:E120"/>
    <mergeCell ref="E13:E14"/>
    <mergeCell ref="E7:E8"/>
    <mergeCell ref="A5:B5"/>
    <mergeCell ref="A59:D60"/>
    <mergeCell ref="A61:D62"/>
    <mergeCell ref="A66:B66"/>
    <mergeCell ref="A68:D69"/>
    <mergeCell ref="A70:D71"/>
    <mergeCell ref="A72:D73"/>
    <mergeCell ref="A74:D75"/>
    <mergeCell ref="A76:D77"/>
    <mergeCell ref="A7:D8"/>
    <mergeCell ref="A21:D22"/>
    <mergeCell ref="A19:D20"/>
    <mergeCell ref="A15:D16"/>
    <mergeCell ref="E15:E16"/>
    <mergeCell ref="E159:E160"/>
    <mergeCell ref="E161:E162"/>
    <mergeCell ref="E163:E164"/>
    <mergeCell ref="E165:E166"/>
    <mergeCell ref="E167:E168"/>
    <mergeCell ref="E169:E170"/>
    <mergeCell ref="E171:E172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21:E122"/>
    <mergeCell ref="E123:E124"/>
    <mergeCell ref="E125:E126"/>
    <mergeCell ref="E127:E128"/>
    <mergeCell ref="E129:E130"/>
    <mergeCell ref="E131:E132"/>
    <mergeCell ref="E133:E134"/>
    <mergeCell ref="E17:E18"/>
    <mergeCell ref="E180:E181"/>
    <mergeCell ref="E182:E183"/>
    <mergeCell ref="E184:E185"/>
    <mergeCell ref="E186:E187"/>
    <mergeCell ref="E188:E189"/>
    <mergeCell ref="E190:E191"/>
    <mergeCell ref="E192:E193"/>
    <mergeCell ref="E157:E158"/>
    <mergeCell ref="E135:E136"/>
    <mergeCell ref="E137:E138"/>
    <mergeCell ref="E23:E24"/>
    <mergeCell ref="E235:E236"/>
    <mergeCell ref="E19:E20"/>
    <mergeCell ref="E200:E201"/>
    <mergeCell ref="E202:E203"/>
    <mergeCell ref="E204:E205"/>
    <mergeCell ref="E206:E207"/>
    <mergeCell ref="E208:E209"/>
    <mergeCell ref="E21:E22"/>
    <mergeCell ref="E173:E174"/>
    <mergeCell ref="E194:E195"/>
    <mergeCell ref="E196:E197"/>
    <mergeCell ref="E198:E199"/>
    <mergeCell ref="E255:E256"/>
    <mergeCell ref="E257:E258"/>
    <mergeCell ref="E25:E26"/>
    <mergeCell ref="E259:E260"/>
    <mergeCell ref="E261:E262"/>
    <mergeCell ref="E263:E264"/>
    <mergeCell ref="E265:E266"/>
    <mergeCell ref="E267:E268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69:E270"/>
    <mergeCell ref="E276:E277"/>
    <mergeCell ref="E278:E279"/>
    <mergeCell ref="E27:E28"/>
    <mergeCell ref="E280:E281"/>
    <mergeCell ref="E282:E283"/>
    <mergeCell ref="E284:E285"/>
    <mergeCell ref="E286:E287"/>
    <mergeCell ref="E288:E289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253:E254"/>
    <mergeCell ref="E290:E291"/>
    <mergeCell ref="E292:E293"/>
    <mergeCell ref="E294:E295"/>
    <mergeCell ref="E296:E297"/>
    <mergeCell ref="E298:E299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8:E69"/>
    <mergeCell ref="E70:E71"/>
    <mergeCell ref="G136:G137"/>
    <mergeCell ref="G138:G139"/>
    <mergeCell ref="G99:G100"/>
    <mergeCell ref="G101:G102"/>
    <mergeCell ref="G10:G11"/>
    <mergeCell ref="G112:G113"/>
    <mergeCell ref="G114:G115"/>
    <mergeCell ref="G116:G117"/>
    <mergeCell ref="G118:G119"/>
    <mergeCell ref="G120:G121"/>
    <mergeCell ref="G122:G123"/>
    <mergeCell ref="G191:G192"/>
    <mergeCell ref="G156:G157"/>
    <mergeCell ref="G158:G159"/>
    <mergeCell ref="G160:G161"/>
    <mergeCell ref="G162:G163"/>
    <mergeCell ref="G164:G165"/>
    <mergeCell ref="G166:G167"/>
    <mergeCell ref="G168:G169"/>
    <mergeCell ref="G16:G17"/>
    <mergeCell ref="G170:G171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24:G125"/>
    <mergeCell ref="G126:G127"/>
    <mergeCell ref="G128:G129"/>
    <mergeCell ref="G130:G131"/>
    <mergeCell ref="G132:G133"/>
    <mergeCell ref="G134:G135"/>
    <mergeCell ref="G209:G210"/>
    <mergeCell ref="G220:G221"/>
    <mergeCell ref="G222:G223"/>
    <mergeCell ref="G224:G225"/>
    <mergeCell ref="G226:G227"/>
    <mergeCell ref="G228:G229"/>
    <mergeCell ref="G22:G23"/>
    <mergeCell ref="G230:G231"/>
    <mergeCell ref="G232:G233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172:G173"/>
    <mergeCell ref="G174:G175"/>
    <mergeCell ref="G181:G182"/>
    <mergeCell ref="G183:G184"/>
    <mergeCell ref="G185:G186"/>
    <mergeCell ref="G187:G188"/>
    <mergeCell ref="G189:G190"/>
    <mergeCell ref="G260:G261"/>
    <mergeCell ref="G262:G263"/>
    <mergeCell ref="G264:G265"/>
    <mergeCell ref="G266:G267"/>
    <mergeCell ref="G234:G235"/>
    <mergeCell ref="G236:G237"/>
    <mergeCell ref="G238:G239"/>
    <mergeCell ref="G240:G241"/>
    <mergeCell ref="G242:G243"/>
    <mergeCell ref="G244:G245"/>
    <mergeCell ref="G246:G247"/>
    <mergeCell ref="G248:G249"/>
    <mergeCell ref="G268:G269"/>
    <mergeCell ref="G26:G27"/>
    <mergeCell ref="G270:G271"/>
    <mergeCell ref="G277:G278"/>
    <mergeCell ref="G279:G280"/>
    <mergeCell ref="G281:G282"/>
    <mergeCell ref="G283:G284"/>
    <mergeCell ref="G285:G286"/>
    <mergeCell ref="G287:G288"/>
    <mergeCell ref="G28:G29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250:G251"/>
    <mergeCell ref="G252:G253"/>
    <mergeCell ref="G254:G255"/>
    <mergeCell ref="G256:G257"/>
    <mergeCell ref="G258:G259"/>
    <mergeCell ref="G289:G290"/>
    <mergeCell ref="G291:G292"/>
    <mergeCell ref="G293:G294"/>
    <mergeCell ref="G295:G296"/>
    <mergeCell ref="G297:G298"/>
    <mergeCell ref="G299:G300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9:G70"/>
    <mergeCell ref="G8:G9"/>
    <mergeCell ref="G89:G90"/>
    <mergeCell ref="G91:G92"/>
    <mergeCell ref="G93:G94"/>
    <mergeCell ref="G95:G96"/>
    <mergeCell ref="G97:G98"/>
    <mergeCell ref="H99:H100"/>
    <mergeCell ref="H101:H102"/>
    <mergeCell ref="H10:H11"/>
    <mergeCell ref="H12:H13"/>
    <mergeCell ref="H8:H9"/>
    <mergeCell ref="G24:G25"/>
    <mergeCell ref="G20:G21"/>
    <mergeCell ref="G18:G19"/>
    <mergeCell ref="G14:G15"/>
    <mergeCell ref="G12:G13"/>
    <mergeCell ref="H16:H17"/>
    <mergeCell ref="H14:H15"/>
    <mergeCell ref="H20:H21"/>
    <mergeCell ref="H18:H19"/>
    <mergeCell ref="H22:H23"/>
    <mergeCell ref="H24:H25"/>
    <mergeCell ref="H170:H171"/>
    <mergeCell ref="H148:H149"/>
    <mergeCell ref="H126:H127"/>
    <mergeCell ref="H128:H129"/>
    <mergeCell ref="H189:H190"/>
    <mergeCell ref="H191:H192"/>
    <mergeCell ref="H193:H194"/>
    <mergeCell ref="H195:H196"/>
    <mergeCell ref="H164:H165"/>
    <mergeCell ref="H166:H167"/>
    <mergeCell ref="H168:H169"/>
    <mergeCell ref="H172:H173"/>
    <mergeCell ref="H174:H175"/>
    <mergeCell ref="H181:H182"/>
    <mergeCell ref="H183:H184"/>
    <mergeCell ref="H185:H186"/>
    <mergeCell ref="H187:H188"/>
    <mergeCell ref="H150:H151"/>
    <mergeCell ref="H152:H153"/>
    <mergeCell ref="H154:H155"/>
    <mergeCell ref="H156:H157"/>
    <mergeCell ref="H158:H159"/>
    <mergeCell ref="H160:H161"/>
    <mergeCell ref="H207:H208"/>
    <mergeCell ref="H209:H210"/>
    <mergeCell ref="H220:H221"/>
    <mergeCell ref="H222:H223"/>
    <mergeCell ref="H224:H225"/>
    <mergeCell ref="H112:H113"/>
    <mergeCell ref="H114:H115"/>
    <mergeCell ref="H116:H117"/>
    <mergeCell ref="H118:H119"/>
    <mergeCell ref="H120:H121"/>
    <mergeCell ref="H122:H123"/>
    <mergeCell ref="H124:H125"/>
    <mergeCell ref="H197:H198"/>
    <mergeCell ref="H199:H200"/>
    <mergeCell ref="H162:H163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266:H267"/>
    <mergeCell ref="H268:H269"/>
    <mergeCell ref="H26:H27"/>
    <mergeCell ref="H270:H271"/>
    <mergeCell ref="H277:H278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01:H202"/>
    <mergeCell ref="H203:H204"/>
    <mergeCell ref="H205:H206"/>
    <mergeCell ref="H279:H280"/>
    <mergeCell ref="H281:H282"/>
    <mergeCell ref="H283:H284"/>
    <mergeCell ref="H285:H286"/>
    <mergeCell ref="H287:H288"/>
    <mergeCell ref="H28:H29"/>
    <mergeCell ref="H289:H290"/>
    <mergeCell ref="H291:H292"/>
    <mergeCell ref="H293:H294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258:H259"/>
    <mergeCell ref="H260:H261"/>
    <mergeCell ref="H262:H263"/>
    <mergeCell ref="H264:H265"/>
    <mergeCell ref="H295:H296"/>
    <mergeCell ref="H297:H298"/>
    <mergeCell ref="H299:H300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9:H70"/>
    <mergeCell ref="H71:H72"/>
    <mergeCell ref="H73:H74"/>
    <mergeCell ref="H75:H7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  <rowBreaks count="1" manualBreakCount="1">
    <brk id="64" max="16383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euil46"/>
  <dimension ref="B1:N27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8.42578125" customWidth="1"/>
    <col min="2" max="2" width="0.140625" customWidth="1"/>
    <col min="3" max="3" width="15" customWidth="1"/>
    <col min="4" max="6" width="10.7109375" customWidth="1"/>
    <col min="7" max="7" width="0.140625" customWidth="1"/>
    <col min="8" max="8" width="0.5703125" customWidth="1"/>
    <col min="9" max="9" width="0.28515625" customWidth="1"/>
    <col min="10" max="10" width="15" customWidth="1"/>
    <col min="11" max="13" width="10.7109375" customWidth="1"/>
    <col min="14" max="14" width="0.140625" customWidth="1"/>
    <col min="15" max="15" width="4.7109375" customWidth="1"/>
  </cols>
  <sheetData>
    <row r="1" spans="2:14" s="1" customFormat="1" ht="34.15" customHeight="1"/>
    <row r="2" spans="2:14" s="1" customFormat="1" ht="20.85" customHeight="1">
      <c r="B2" s="646" t="s">
        <v>502</v>
      </c>
      <c r="C2" s="646"/>
      <c r="D2" s="646"/>
      <c r="E2" s="646"/>
      <c r="F2" s="646"/>
      <c r="G2" s="646"/>
      <c r="I2" s="646" t="s">
        <v>501</v>
      </c>
      <c r="J2" s="646"/>
      <c r="K2" s="646"/>
      <c r="L2" s="646"/>
      <c r="M2" s="646"/>
      <c r="N2" s="646"/>
    </row>
    <row r="3" spans="2:14" s="1" customFormat="1" ht="10.15" customHeight="1"/>
    <row r="4" spans="2:14" s="1" customFormat="1" ht="24" customHeight="1">
      <c r="E4" s="81" t="s">
        <v>499</v>
      </c>
      <c r="F4" s="81" t="s">
        <v>500</v>
      </c>
      <c r="L4" s="81" t="s">
        <v>499</v>
      </c>
      <c r="M4" s="81" t="s">
        <v>500</v>
      </c>
    </row>
    <row r="5" spans="2:14" s="1" customFormat="1" ht="19.7" customHeight="1">
      <c r="C5" s="82" t="s">
        <v>281</v>
      </c>
      <c r="D5" s="82" t="s">
        <v>446</v>
      </c>
      <c r="E5" s="83">
        <v>0.14491407338597301</v>
      </c>
      <c r="F5" s="83">
        <v>0.85508592661402705</v>
      </c>
      <c r="J5" s="82" t="s">
        <v>281</v>
      </c>
      <c r="K5" s="82" t="s">
        <v>446</v>
      </c>
      <c r="L5" s="83">
        <v>0.14399205561072501</v>
      </c>
      <c r="M5" s="83">
        <v>0.85600794438927497</v>
      </c>
    </row>
    <row r="6" spans="2:14" s="1" customFormat="1" ht="19.7" customHeight="1">
      <c r="C6" s="82" t="s">
        <v>281</v>
      </c>
      <c r="D6" s="82" t="s">
        <v>447</v>
      </c>
      <c r="E6" s="84">
        <v>0.58953258722844004</v>
      </c>
      <c r="F6" s="84">
        <v>0.41046741277156001</v>
      </c>
      <c r="J6" s="82" t="s">
        <v>281</v>
      </c>
      <c r="K6" s="82" t="s">
        <v>447</v>
      </c>
      <c r="L6" s="84">
        <v>0.58128654970760196</v>
      </c>
      <c r="M6" s="84">
        <v>0.41871345029239798</v>
      </c>
    </row>
    <row r="7" spans="2:14" s="1" customFormat="1" ht="19.7" customHeight="1">
      <c r="C7" s="82" t="s">
        <v>282</v>
      </c>
      <c r="D7" s="82" t="s">
        <v>446</v>
      </c>
      <c r="E7" s="83">
        <v>0.158995815899582</v>
      </c>
      <c r="F7" s="83">
        <v>0.841004184100418</v>
      </c>
      <c r="J7" s="82" t="s">
        <v>282</v>
      </c>
      <c r="K7" s="82" t="s">
        <v>446</v>
      </c>
      <c r="L7" s="83">
        <v>0.192675159235669</v>
      </c>
      <c r="M7" s="83">
        <v>0.80732484076433098</v>
      </c>
    </row>
    <row r="8" spans="2:14" s="1" customFormat="1" ht="19.7" customHeight="1">
      <c r="C8" s="82" t="s">
        <v>282</v>
      </c>
      <c r="D8" s="82" t="s">
        <v>447</v>
      </c>
      <c r="E8" s="84">
        <v>0.56227106227106205</v>
      </c>
      <c r="F8" s="84">
        <v>0.43772893772893801</v>
      </c>
      <c r="J8" s="82" t="s">
        <v>282</v>
      </c>
      <c r="K8" s="82" t="s">
        <v>447</v>
      </c>
      <c r="L8" s="84">
        <v>0.53125</v>
      </c>
      <c r="M8" s="84">
        <v>0.46875</v>
      </c>
    </row>
    <row r="9" spans="2:14" s="1" customFormat="1" ht="19.7" customHeight="1">
      <c r="C9" s="82" t="s">
        <v>283</v>
      </c>
      <c r="D9" s="82" t="s">
        <v>446</v>
      </c>
      <c r="E9" s="83">
        <v>0.15021459227467801</v>
      </c>
      <c r="F9" s="83">
        <v>0.84978540772532196</v>
      </c>
      <c r="J9" s="82" t="s">
        <v>283</v>
      </c>
      <c r="K9" s="82" t="s">
        <v>446</v>
      </c>
      <c r="L9" s="83">
        <v>0.17061611374407601</v>
      </c>
      <c r="M9" s="83">
        <v>0.82938388625592396</v>
      </c>
    </row>
    <row r="10" spans="2:14" s="1" customFormat="1" ht="19.7" customHeight="1">
      <c r="C10" s="82" t="s">
        <v>283</v>
      </c>
      <c r="D10" s="82" t="s">
        <v>447</v>
      </c>
      <c r="E10" s="84">
        <v>0.57142857142857095</v>
      </c>
      <c r="F10" s="84">
        <v>0.42857142857142899</v>
      </c>
      <c r="J10" s="82" t="s">
        <v>283</v>
      </c>
      <c r="K10" s="82" t="s">
        <v>447</v>
      </c>
      <c r="L10" s="84">
        <v>0.60563380281690105</v>
      </c>
      <c r="M10" s="84">
        <v>0.39436619718309901</v>
      </c>
    </row>
    <row r="11" spans="2:14" s="1" customFormat="1" ht="6.95" customHeight="1"/>
    <row r="12" spans="2:14" s="1" customFormat="1" ht="0.6" customHeight="1">
      <c r="C12" s="645"/>
      <c r="D12" s="645"/>
      <c r="E12" s="643" t="s">
        <v>499</v>
      </c>
      <c r="F12" s="643" t="s">
        <v>500</v>
      </c>
    </row>
    <row r="13" spans="2:14" s="1" customFormat="1" ht="22.9" customHeight="1">
      <c r="C13" s="645"/>
      <c r="D13" s="645"/>
      <c r="E13" s="643"/>
      <c r="F13" s="643"/>
      <c r="J13" s="645"/>
      <c r="K13" s="645"/>
      <c r="L13" s="643" t="s">
        <v>499</v>
      </c>
      <c r="M13" s="643" t="s">
        <v>500</v>
      </c>
    </row>
    <row r="14" spans="2:14" s="1" customFormat="1" ht="0.6" customHeight="1">
      <c r="C14" s="644" t="s">
        <v>281</v>
      </c>
      <c r="D14" s="644" t="s">
        <v>446</v>
      </c>
      <c r="E14" s="642">
        <v>312</v>
      </c>
      <c r="F14" s="642">
        <v>1841</v>
      </c>
      <c r="J14" s="645"/>
      <c r="K14" s="645"/>
      <c r="L14" s="643"/>
      <c r="M14" s="643"/>
    </row>
    <row r="15" spans="2:14" s="1" customFormat="1" ht="19.149999999999999" customHeight="1">
      <c r="C15" s="644"/>
      <c r="D15" s="644"/>
      <c r="E15" s="642"/>
      <c r="F15" s="642"/>
      <c r="J15" s="644" t="s">
        <v>281</v>
      </c>
      <c r="K15" s="644" t="s">
        <v>446</v>
      </c>
      <c r="L15" s="642">
        <v>290</v>
      </c>
      <c r="M15" s="642">
        <v>1724</v>
      </c>
    </row>
    <row r="16" spans="2:14" s="1" customFormat="1" ht="0.6" customHeight="1">
      <c r="C16" s="644" t="s">
        <v>281</v>
      </c>
      <c r="D16" s="644" t="s">
        <v>447</v>
      </c>
      <c r="E16" s="641">
        <v>1791</v>
      </c>
      <c r="F16" s="641">
        <v>1247</v>
      </c>
      <c r="J16" s="644"/>
      <c r="K16" s="644"/>
      <c r="L16" s="642"/>
      <c r="M16" s="642"/>
    </row>
    <row r="17" spans="3:13" s="1" customFormat="1" ht="19.149999999999999" customHeight="1">
      <c r="C17" s="644"/>
      <c r="D17" s="644"/>
      <c r="E17" s="641"/>
      <c r="F17" s="641"/>
      <c r="J17" s="644" t="s">
        <v>281</v>
      </c>
      <c r="K17" s="644" t="s">
        <v>447</v>
      </c>
      <c r="L17" s="641">
        <v>1491</v>
      </c>
      <c r="M17" s="641">
        <v>1074</v>
      </c>
    </row>
    <row r="18" spans="3:13" s="1" customFormat="1" ht="0.6" customHeight="1">
      <c r="C18" s="644" t="s">
        <v>282</v>
      </c>
      <c r="D18" s="644" t="s">
        <v>446</v>
      </c>
      <c r="E18" s="642">
        <v>152</v>
      </c>
      <c r="F18" s="642">
        <v>804</v>
      </c>
      <c r="J18" s="644"/>
      <c r="K18" s="644"/>
      <c r="L18" s="641"/>
      <c r="M18" s="641"/>
    </row>
    <row r="19" spans="3:13" s="1" customFormat="1" ht="19.149999999999999" customHeight="1">
      <c r="C19" s="644"/>
      <c r="D19" s="644"/>
      <c r="E19" s="642"/>
      <c r="F19" s="642"/>
      <c r="J19" s="644" t="s">
        <v>282</v>
      </c>
      <c r="K19" s="644" t="s">
        <v>446</v>
      </c>
      <c r="L19" s="642">
        <v>121</v>
      </c>
      <c r="M19" s="642">
        <v>507</v>
      </c>
    </row>
    <row r="20" spans="3:13" s="1" customFormat="1" ht="0.6" customHeight="1">
      <c r="C20" s="644" t="s">
        <v>282</v>
      </c>
      <c r="D20" s="644" t="s">
        <v>447</v>
      </c>
      <c r="E20" s="641">
        <v>307</v>
      </c>
      <c r="F20" s="641">
        <v>239</v>
      </c>
      <c r="J20" s="644"/>
      <c r="K20" s="644"/>
      <c r="L20" s="642"/>
      <c r="M20" s="642"/>
    </row>
    <row r="21" spans="3:13" s="1" customFormat="1" ht="19.149999999999999" customHeight="1">
      <c r="C21" s="644"/>
      <c r="D21" s="644"/>
      <c r="E21" s="641"/>
      <c r="F21" s="641"/>
      <c r="J21" s="644" t="s">
        <v>282</v>
      </c>
      <c r="K21" s="644" t="s">
        <v>447</v>
      </c>
      <c r="L21" s="641">
        <v>204</v>
      </c>
      <c r="M21" s="641">
        <v>180</v>
      </c>
    </row>
    <row r="22" spans="3:13" s="1" customFormat="1" ht="0.6" customHeight="1">
      <c r="C22" s="644" t="s">
        <v>283</v>
      </c>
      <c r="D22" s="644" t="s">
        <v>446</v>
      </c>
      <c r="E22" s="642">
        <v>35</v>
      </c>
      <c r="F22" s="642">
        <v>198</v>
      </c>
      <c r="J22" s="644"/>
      <c r="K22" s="644"/>
      <c r="L22" s="641"/>
      <c r="M22" s="641"/>
    </row>
    <row r="23" spans="3:13" s="1" customFormat="1" ht="19.149999999999999" customHeight="1">
      <c r="C23" s="644"/>
      <c r="D23" s="644"/>
      <c r="E23" s="642"/>
      <c r="F23" s="642"/>
      <c r="J23" s="644" t="s">
        <v>283</v>
      </c>
      <c r="K23" s="644" t="s">
        <v>446</v>
      </c>
      <c r="L23" s="642">
        <v>36</v>
      </c>
      <c r="M23" s="642">
        <v>175</v>
      </c>
    </row>
    <row r="24" spans="3:13" s="1" customFormat="1" ht="0.6" customHeight="1">
      <c r="C24" s="644" t="s">
        <v>283</v>
      </c>
      <c r="D24" s="644" t="s">
        <v>447</v>
      </c>
      <c r="E24" s="641">
        <v>100</v>
      </c>
      <c r="F24" s="641">
        <v>75</v>
      </c>
      <c r="J24" s="644"/>
      <c r="K24" s="644"/>
      <c r="L24" s="642"/>
      <c r="M24" s="642"/>
    </row>
    <row r="25" spans="3:13" s="1" customFormat="1" ht="19.149999999999999" customHeight="1">
      <c r="C25" s="644"/>
      <c r="D25" s="644"/>
      <c r="E25" s="641"/>
      <c r="F25" s="641"/>
      <c r="J25" s="644" t="s">
        <v>283</v>
      </c>
      <c r="K25" s="644" t="s">
        <v>447</v>
      </c>
      <c r="L25" s="641">
        <v>86</v>
      </c>
      <c r="M25" s="641">
        <v>56</v>
      </c>
    </row>
    <row r="26" spans="3:13" s="1" customFormat="1" ht="0.6" customHeight="1">
      <c r="J26" s="644"/>
      <c r="K26" s="644"/>
      <c r="L26" s="641"/>
      <c r="M26" s="641"/>
    </row>
    <row r="27" spans="3:13" s="1" customFormat="1" ht="28.7" customHeight="1"/>
  </sheetData>
  <mergeCells count="58">
    <mergeCell ref="B2:G2"/>
    <mergeCell ref="C12:C13"/>
    <mergeCell ref="C14:C15"/>
    <mergeCell ref="C16:C17"/>
    <mergeCell ref="C18:C19"/>
    <mergeCell ref="E12:E13"/>
    <mergeCell ref="E14:E15"/>
    <mergeCell ref="E16:E17"/>
    <mergeCell ref="E18:E19"/>
    <mergeCell ref="C20:C21"/>
    <mergeCell ref="C22:C23"/>
    <mergeCell ref="C24:C25"/>
    <mergeCell ref="D12:D13"/>
    <mergeCell ref="D14:D15"/>
    <mergeCell ref="D16:D17"/>
    <mergeCell ref="D18:D19"/>
    <mergeCell ref="D20:D21"/>
    <mergeCell ref="D22:D23"/>
    <mergeCell ref="D24:D25"/>
    <mergeCell ref="E20:E21"/>
    <mergeCell ref="E22:E23"/>
    <mergeCell ref="E24:E25"/>
    <mergeCell ref="F12:F13"/>
    <mergeCell ref="F14:F15"/>
    <mergeCell ref="F16:F17"/>
    <mergeCell ref="F18:F19"/>
    <mergeCell ref="F20:F21"/>
    <mergeCell ref="F22:F23"/>
    <mergeCell ref="F24:F25"/>
    <mergeCell ref="I2:N2"/>
    <mergeCell ref="J13:J14"/>
    <mergeCell ref="J15:J16"/>
    <mergeCell ref="J17:J18"/>
    <mergeCell ref="J19:J20"/>
    <mergeCell ref="L13:L14"/>
    <mergeCell ref="L15:L16"/>
    <mergeCell ref="L17:L18"/>
    <mergeCell ref="L19:L20"/>
    <mergeCell ref="J21:J22"/>
    <mergeCell ref="J23:J24"/>
    <mergeCell ref="J25:J26"/>
    <mergeCell ref="K13:K14"/>
    <mergeCell ref="K15:K16"/>
    <mergeCell ref="K17:K18"/>
    <mergeCell ref="K19:K20"/>
    <mergeCell ref="K21:K22"/>
    <mergeCell ref="K23:K24"/>
    <mergeCell ref="K25:K26"/>
    <mergeCell ref="L21:L22"/>
    <mergeCell ref="L23:L24"/>
    <mergeCell ref="L25:L26"/>
    <mergeCell ref="M13:M14"/>
    <mergeCell ref="M15:M16"/>
    <mergeCell ref="M17:M18"/>
    <mergeCell ref="M19:M20"/>
    <mergeCell ref="M21:M22"/>
    <mergeCell ref="M23:M24"/>
    <mergeCell ref="M25:M26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euil48"/>
  <dimension ref="A1:J401"/>
  <sheetViews>
    <sheetView zoomScaleNormal="100" workbookViewId="0">
      <selection activeCell="E10" sqref="E10"/>
    </sheetView>
  </sheetViews>
  <sheetFormatPr baseColWidth="10" defaultRowHeight="12.75"/>
  <cols>
    <col min="1" max="1" width="43.28515625" bestFit="1" customWidth="1"/>
    <col min="2" max="3" width="8.42578125" style="130" customWidth="1"/>
    <col min="4" max="4" width="3.140625" customWidth="1"/>
    <col min="5" max="5" width="43.28515625" bestFit="1" customWidth="1"/>
    <col min="6" max="6" width="9.85546875" style="130" customWidth="1"/>
    <col min="7" max="7" width="13.140625" style="130" customWidth="1"/>
  </cols>
  <sheetData>
    <row r="1" spans="1:10" s="1" customFormat="1" ht="15" customHeight="1">
      <c r="B1" s="126"/>
      <c r="C1" s="126"/>
      <c r="F1" s="126"/>
      <c r="G1" s="126"/>
    </row>
    <row r="2" spans="1:10" s="1" customFormat="1" ht="15" customHeight="1">
      <c r="B2" s="126"/>
      <c r="C2" s="126"/>
      <c r="F2" s="126"/>
      <c r="G2" s="126"/>
    </row>
    <row r="3" spans="1:10" s="1" customFormat="1" ht="15" customHeight="1">
      <c r="B3" s="126"/>
      <c r="C3" s="126"/>
      <c r="F3" s="126"/>
      <c r="G3" s="126"/>
    </row>
    <row r="4" spans="1:10" s="1" customFormat="1" ht="15" customHeight="1">
      <c r="B4" s="126"/>
      <c r="C4" s="126"/>
      <c r="F4" s="126"/>
      <c r="G4" s="126"/>
    </row>
    <row r="5" spans="1:10" s="1" customFormat="1" ht="15" customHeight="1">
      <c r="B5" s="126"/>
      <c r="C5" s="126"/>
      <c r="F5" s="126"/>
      <c r="G5" s="126"/>
    </row>
    <row r="6" spans="1:10" s="1" customFormat="1" ht="15" customHeight="1">
      <c r="B6" s="126"/>
      <c r="C6" s="126"/>
      <c r="F6" s="126"/>
      <c r="G6" s="126"/>
    </row>
    <row r="7" spans="1:10" s="1" customFormat="1" ht="15" customHeight="1">
      <c r="B7" s="126"/>
      <c r="C7" s="126"/>
      <c r="F7" s="127"/>
      <c r="G7" s="127"/>
    </row>
    <row r="8" spans="1:10" s="1" customFormat="1" ht="15" customHeight="1">
      <c r="B8" s="127"/>
      <c r="C8" s="127"/>
      <c r="F8" s="127"/>
      <c r="G8" s="127"/>
    </row>
    <row r="9" spans="1:10" s="1" customFormat="1" ht="15" customHeight="1">
      <c r="B9" s="127"/>
      <c r="C9" s="127"/>
      <c r="F9" s="126"/>
      <c r="G9" s="126"/>
    </row>
    <row r="10" spans="1:10" s="1" customFormat="1" ht="15" customHeight="1">
      <c r="B10" s="127"/>
      <c r="C10" s="127"/>
      <c r="E10" s="109"/>
      <c r="F10" s="128" t="s">
        <v>499</v>
      </c>
      <c r="G10" s="128" t="s">
        <v>500</v>
      </c>
    </row>
    <row r="11" spans="1:10" s="1" customFormat="1" ht="15" customHeight="1">
      <c r="A11" s="109"/>
      <c r="B11" s="128" t="s">
        <v>499</v>
      </c>
      <c r="C11" s="128" t="s">
        <v>500</v>
      </c>
    </row>
    <row r="12" spans="1:10" s="1" customFormat="1" ht="15" customHeight="1">
      <c r="A12" s="109"/>
      <c r="B12" s="128"/>
      <c r="C12" s="128"/>
      <c r="E12" s="122" t="s">
        <v>503</v>
      </c>
      <c r="F12" s="128"/>
      <c r="G12" s="128"/>
    </row>
    <row r="13" spans="1:10" s="1" customFormat="1" ht="15" customHeight="1">
      <c r="A13" s="124" t="s">
        <v>121</v>
      </c>
      <c r="B13" s="129">
        <v>7</v>
      </c>
      <c r="C13" s="129">
        <v>2</v>
      </c>
      <c r="E13" s="124" t="s">
        <v>121</v>
      </c>
      <c r="F13" s="129">
        <v>9</v>
      </c>
      <c r="G13" s="129">
        <v>2</v>
      </c>
    </row>
    <row r="14" spans="1:10" s="1" customFormat="1" ht="15" customHeight="1">
      <c r="A14" s="124" t="s">
        <v>122</v>
      </c>
      <c r="B14" s="129">
        <v>2</v>
      </c>
      <c r="C14" s="129">
        <v>10</v>
      </c>
      <c r="E14" s="124" t="s">
        <v>122</v>
      </c>
      <c r="F14" s="129">
        <v>1</v>
      </c>
      <c r="G14" s="129">
        <v>11</v>
      </c>
    </row>
    <row r="15" spans="1:10" s="1" customFormat="1" ht="15" customHeight="1">
      <c r="A15" s="124" t="s">
        <v>123</v>
      </c>
      <c r="B15" s="129">
        <v>17</v>
      </c>
      <c r="C15" s="129">
        <v>9</v>
      </c>
      <c r="E15" s="124" t="s">
        <v>123</v>
      </c>
      <c r="F15" s="129">
        <v>16</v>
      </c>
      <c r="G15" s="129">
        <v>8</v>
      </c>
      <c r="J15" s="125"/>
    </row>
    <row r="16" spans="1:10" s="1" customFormat="1" ht="15" customHeight="1">
      <c r="A16" s="124" t="s">
        <v>125</v>
      </c>
      <c r="B16" s="129">
        <v>12</v>
      </c>
      <c r="C16" s="129">
        <v>109</v>
      </c>
      <c r="E16" s="124" t="s">
        <v>125</v>
      </c>
      <c r="F16" s="129">
        <v>9</v>
      </c>
      <c r="G16" s="129">
        <v>71</v>
      </c>
    </row>
    <row r="17" spans="1:7" s="1" customFormat="1" ht="15" customHeight="1">
      <c r="A17" s="124" t="s">
        <v>126</v>
      </c>
      <c r="B17" s="129">
        <v>10</v>
      </c>
      <c r="C17" s="129">
        <v>20</v>
      </c>
      <c r="E17" s="124" t="s">
        <v>126</v>
      </c>
      <c r="F17" s="129">
        <v>10</v>
      </c>
      <c r="G17" s="129">
        <v>22</v>
      </c>
    </row>
    <row r="18" spans="1:7" s="1" customFormat="1" ht="15" customHeight="1">
      <c r="A18" s="124" t="s">
        <v>127</v>
      </c>
      <c r="B18" s="129">
        <v>4</v>
      </c>
      <c r="C18" s="129">
        <v>8</v>
      </c>
      <c r="E18" s="124" t="s">
        <v>127</v>
      </c>
      <c r="F18" s="129">
        <v>7</v>
      </c>
      <c r="G18" s="129">
        <v>16</v>
      </c>
    </row>
    <row r="19" spans="1:7" s="1" customFormat="1" ht="15" customHeight="1">
      <c r="A19" s="124" t="s">
        <v>128</v>
      </c>
      <c r="B19" s="129">
        <v>8</v>
      </c>
      <c r="C19" s="129">
        <v>5</v>
      </c>
      <c r="E19" s="124" t="s">
        <v>128</v>
      </c>
      <c r="F19" s="129">
        <v>7</v>
      </c>
      <c r="G19" s="129">
        <v>5</v>
      </c>
    </row>
    <row r="20" spans="1:7" s="1" customFormat="1" ht="15" customHeight="1">
      <c r="A20" s="124" t="s">
        <v>129</v>
      </c>
      <c r="B20" s="129">
        <v>2</v>
      </c>
      <c r="C20" s="129">
        <v>7</v>
      </c>
      <c r="E20" s="124" t="s">
        <v>129</v>
      </c>
      <c r="F20" s="129">
        <v>3</v>
      </c>
      <c r="G20" s="129">
        <v>7</v>
      </c>
    </row>
    <row r="21" spans="1:7" s="1" customFormat="1" ht="15" customHeight="1">
      <c r="A21" s="124" t="s">
        <v>130</v>
      </c>
      <c r="B21" s="129">
        <v>6</v>
      </c>
      <c r="C21" s="129">
        <v>1</v>
      </c>
      <c r="E21" s="124" t="s">
        <v>130</v>
      </c>
      <c r="F21" s="129">
        <v>7</v>
      </c>
      <c r="G21" s="129">
        <v>1</v>
      </c>
    </row>
    <row r="22" spans="1:7" s="1" customFormat="1" ht="15" customHeight="1">
      <c r="A22" s="124" t="s">
        <v>131</v>
      </c>
      <c r="B22" s="129">
        <v>2</v>
      </c>
      <c r="C22" s="129">
        <v>35</v>
      </c>
      <c r="E22" s="124" t="s">
        <v>131</v>
      </c>
      <c r="F22" s="129">
        <v>1</v>
      </c>
      <c r="G22" s="129">
        <v>23</v>
      </c>
    </row>
    <row r="23" spans="1:7" s="1" customFormat="1" ht="15" customHeight="1">
      <c r="A23" s="124" t="s">
        <v>132</v>
      </c>
      <c r="B23" s="129">
        <v>3</v>
      </c>
      <c r="C23" s="129">
        <v>58</v>
      </c>
      <c r="E23" s="124" t="s">
        <v>132</v>
      </c>
      <c r="F23" s="129">
        <v>2</v>
      </c>
      <c r="G23" s="129">
        <v>60</v>
      </c>
    </row>
    <row r="24" spans="1:7" s="1" customFormat="1" ht="15" customHeight="1">
      <c r="A24" s="124" t="s">
        <v>136</v>
      </c>
      <c r="B24" s="129">
        <v>13</v>
      </c>
      <c r="C24" s="129">
        <v>23</v>
      </c>
      <c r="E24" s="124" t="s">
        <v>136</v>
      </c>
      <c r="F24" s="129">
        <v>15</v>
      </c>
      <c r="G24" s="129">
        <v>30</v>
      </c>
    </row>
    <row r="25" spans="1:7" s="1" customFormat="1" ht="15" customHeight="1">
      <c r="A25" s="124" t="s">
        <v>139</v>
      </c>
      <c r="B25" s="129">
        <v>9</v>
      </c>
      <c r="C25" s="129">
        <v>96</v>
      </c>
      <c r="E25" s="124" t="s">
        <v>139</v>
      </c>
      <c r="F25" s="129">
        <v>9</v>
      </c>
      <c r="G25" s="129">
        <v>123</v>
      </c>
    </row>
    <row r="26" spans="1:7" s="1" customFormat="1" ht="15" customHeight="1">
      <c r="A26" s="124" t="s">
        <v>143</v>
      </c>
      <c r="B26" s="129">
        <v>37</v>
      </c>
      <c r="C26" s="129">
        <v>64</v>
      </c>
      <c r="E26" s="124" t="s">
        <v>143</v>
      </c>
      <c r="F26" s="129">
        <v>26</v>
      </c>
      <c r="G26" s="129">
        <v>34</v>
      </c>
    </row>
    <row r="27" spans="1:7" s="1" customFormat="1" ht="15" customHeight="1">
      <c r="A27" s="124" t="s">
        <v>145</v>
      </c>
      <c r="B27" s="129">
        <v>50</v>
      </c>
      <c r="C27" s="129">
        <v>81</v>
      </c>
      <c r="E27" s="124" t="s">
        <v>145</v>
      </c>
      <c r="F27" s="129">
        <v>39</v>
      </c>
      <c r="G27" s="129">
        <v>72</v>
      </c>
    </row>
    <row r="28" spans="1:7" s="1" customFormat="1" ht="15" customHeight="1">
      <c r="A28" s="124" t="s">
        <v>146</v>
      </c>
      <c r="B28" s="129">
        <v>1</v>
      </c>
      <c r="C28" s="129">
        <v>21</v>
      </c>
      <c r="E28" s="124" t="s">
        <v>146</v>
      </c>
      <c r="F28" s="129"/>
      <c r="G28" s="129">
        <v>12</v>
      </c>
    </row>
    <row r="29" spans="1:7" s="1" customFormat="1" ht="15" customHeight="1">
      <c r="A29" s="124" t="s">
        <v>147</v>
      </c>
      <c r="B29" s="129">
        <v>86</v>
      </c>
      <c r="C29" s="129">
        <v>9</v>
      </c>
      <c r="E29" s="124" t="s">
        <v>147</v>
      </c>
      <c r="F29" s="129">
        <v>82</v>
      </c>
      <c r="G29" s="129">
        <v>10</v>
      </c>
    </row>
    <row r="30" spans="1:7" s="1" customFormat="1" ht="15" customHeight="1">
      <c r="A30" s="124" t="s">
        <v>150</v>
      </c>
      <c r="B30" s="129">
        <v>3</v>
      </c>
      <c r="C30" s="129">
        <v>1</v>
      </c>
      <c r="E30" s="124" t="s">
        <v>150</v>
      </c>
      <c r="F30" s="129">
        <v>10</v>
      </c>
      <c r="G30" s="129">
        <v>1</v>
      </c>
    </row>
    <row r="31" spans="1:7" s="1" customFormat="1" ht="15" customHeight="1">
      <c r="A31" s="124" t="s">
        <v>151</v>
      </c>
      <c r="B31" s="129">
        <v>12</v>
      </c>
      <c r="C31" s="129">
        <v>284</v>
      </c>
      <c r="E31" s="124" t="s">
        <v>151</v>
      </c>
      <c r="F31" s="129">
        <v>9</v>
      </c>
      <c r="G31" s="129">
        <v>221</v>
      </c>
    </row>
    <row r="32" spans="1:7" s="1" customFormat="1" ht="15" customHeight="1">
      <c r="A32" s="124" t="s">
        <v>154</v>
      </c>
      <c r="B32" s="129">
        <v>1</v>
      </c>
      <c r="C32" s="129">
        <v>2</v>
      </c>
      <c r="E32" s="124" t="s">
        <v>154</v>
      </c>
      <c r="F32" s="129">
        <v>1</v>
      </c>
      <c r="G32" s="129">
        <v>1</v>
      </c>
    </row>
    <row r="33" spans="1:7" s="1" customFormat="1" ht="15" customHeight="1">
      <c r="A33" s="124" t="s">
        <v>155</v>
      </c>
      <c r="B33" s="129">
        <v>4</v>
      </c>
      <c r="C33" s="129">
        <v>65</v>
      </c>
      <c r="E33" s="124" t="s">
        <v>155</v>
      </c>
      <c r="F33" s="129">
        <v>5</v>
      </c>
      <c r="G33" s="129">
        <v>94</v>
      </c>
    </row>
    <row r="34" spans="1:7" s="1" customFormat="1" ht="15" customHeight="1">
      <c r="A34" s="124" t="s">
        <v>156</v>
      </c>
      <c r="B34" s="129">
        <v>1</v>
      </c>
      <c r="C34" s="129">
        <v>7</v>
      </c>
      <c r="E34" s="124" t="s">
        <v>156</v>
      </c>
      <c r="F34" s="129">
        <v>1</v>
      </c>
      <c r="G34" s="129">
        <v>5</v>
      </c>
    </row>
    <row r="35" spans="1:7" s="1" customFormat="1" ht="15" customHeight="1">
      <c r="A35" s="124" t="s">
        <v>157</v>
      </c>
      <c r="B35" s="129">
        <v>2</v>
      </c>
      <c r="C35" s="129">
        <v>59</v>
      </c>
      <c r="E35" s="124" t="s">
        <v>157</v>
      </c>
      <c r="F35" s="129">
        <v>4</v>
      </c>
      <c r="G35" s="129">
        <v>98</v>
      </c>
    </row>
    <row r="36" spans="1:7" s="1" customFormat="1" ht="15" customHeight="1">
      <c r="A36" s="124" t="s">
        <v>158</v>
      </c>
      <c r="B36" s="129">
        <v>19</v>
      </c>
      <c r="C36" s="129">
        <v>827</v>
      </c>
      <c r="E36" s="124" t="s">
        <v>158</v>
      </c>
      <c r="F36" s="129">
        <v>15</v>
      </c>
      <c r="G36" s="129">
        <v>747</v>
      </c>
    </row>
    <row r="37" spans="1:7" s="1" customFormat="1" ht="15" customHeight="1">
      <c r="A37" s="124" t="s">
        <v>159</v>
      </c>
      <c r="B37" s="129"/>
      <c r="C37" s="129">
        <v>6</v>
      </c>
      <c r="E37" s="124" t="s">
        <v>159</v>
      </c>
      <c r="F37" s="129"/>
      <c r="G37" s="129">
        <v>4</v>
      </c>
    </row>
    <row r="38" spans="1:7" s="1" customFormat="1" ht="15" customHeight="1">
      <c r="A38" s="124" t="s">
        <v>160</v>
      </c>
      <c r="B38" s="129"/>
      <c r="C38" s="129"/>
      <c r="E38" s="124" t="s">
        <v>160</v>
      </c>
      <c r="F38" s="129"/>
      <c r="G38" s="129"/>
    </row>
    <row r="39" spans="1:7" s="1" customFormat="1" ht="15" customHeight="1">
      <c r="A39" s="124" t="s">
        <v>161</v>
      </c>
      <c r="B39" s="129">
        <v>1</v>
      </c>
      <c r="C39" s="129">
        <v>32</v>
      </c>
      <c r="E39" s="124" t="s">
        <v>161</v>
      </c>
      <c r="F39" s="129">
        <v>2</v>
      </c>
      <c r="G39" s="129">
        <v>46</v>
      </c>
    </row>
    <row r="40" spans="1:7" s="1" customFormat="1" ht="15" customHeight="1">
      <c r="B40" s="126"/>
      <c r="C40" s="126"/>
      <c r="F40" s="126"/>
      <c r="G40" s="126"/>
    </row>
    <row r="41" spans="1:7" s="1" customFormat="1" ht="15" customHeight="1">
      <c r="B41" s="126"/>
      <c r="C41" s="126"/>
      <c r="F41" s="126"/>
      <c r="G41" s="126"/>
    </row>
    <row r="42" spans="1:7" s="1" customFormat="1" ht="15" customHeight="1">
      <c r="B42" s="126"/>
      <c r="C42" s="126"/>
      <c r="F42" s="126"/>
      <c r="G42" s="126"/>
    </row>
    <row r="43" spans="1:7" s="1" customFormat="1" ht="15" customHeight="1">
      <c r="B43" s="126"/>
      <c r="C43" s="126"/>
      <c r="F43" s="127"/>
      <c r="G43" s="127"/>
    </row>
    <row r="44" spans="1:7" s="1" customFormat="1" ht="15" customHeight="1">
      <c r="B44" s="127"/>
      <c r="C44" s="127"/>
      <c r="F44" s="127"/>
      <c r="G44" s="127"/>
    </row>
    <row r="45" spans="1:7" s="1" customFormat="1" ht="15" customHeight="1">
      <c r="B45" s="127"/>
      <c r="C45" s="127"/>
      <c r="F45" s="126"/>
      <c r="G45" s="126"/>
    </row>
    <row r="46" spans="1:7" s="1" customFormat="1" ht="15" customHeight="1">
      <c r="B46" s="127"/>
      <c r="C46" s="127"/>
    </row>
    <row r="47" spans="1:7" s="1" customFormat="1" ht="15" customHeight="1">
      <c r="A47" s="109"/>
      <c r="B47" s="128" t="s">
        <v>499</v>
      </c>
      <c r="C47" s="128" t="s">
        <v>500</v>
      </c>
      <c r="E47" s="109"/>
      <c r="F47" s="128" t="s">
        <v>499</v>
      </c>
      <c r="G47" s="128" t="s">
        <v>500</v>
      </c>
    </row>
    <row r="48" spans="1:7" s="1" customFormat="1" ht="15" customHeight="1">
      <c r="A48" s="124" t="s">
        <v>163</v>
      </c>
      <c r="B48" s="129"/>
      <c r="C48" s="129">
        <v>1</v>
      </c>
      <c r="E48" s="124" t="s">
        <v>163</v>
      </c>
      <c r="F48" s="129"/>
      <c r="G48" s="129"/>
    </row>
    <row r="49" spans="1:7" s="1" customFormat="1" ht="15" customHeight="1">
      <c r="A49" s="124" t="s">
        <v>164</v>
      </c>
      <c r="B49" s="129">
        <v>67</v>
      </c>
      <c r="C49" s="129">
        <v>9</v>
      </c>
      <c r="E49" s="124" t="s">
        <v>164</v>
      </c>
      <c r="F49" s="129">
        <v>60</v>
      </c>
      <c r="G49" s="129">
        <v>9</v>
      </c>
    </row>
    <row r="50" spans="1:7" s="1" customFormat="1" ht="15" customHeight="1">
      <c r="A50" s="124" t="s">
        <v>165</v>
      </c>
      <c r="B50" s="129">
        <v>44</v>
      </c>
      <c r="C50" s="129">
        <v>4</v>
      </c>
      <c r="E50" s="124" t="s">
        <v>165</v>
      </c>
      <c r="F50" s="129">
        <v>57</v>
      </c>
      <c r="G50" s="129">
        <v>3</v>
      </c>
    </row>
    <row r="51" spans="1:7" s="1" customFormat="1" ht="15" customHeight="1">
      <c r="A51" s="124" t="s">
        <v>167</v>
      </c>
      <c r="B51" s="129">
        <v>266</v>
      </c>
      <c r="C51" s="129">
        <v>25</v>
      </c>
      <c r="E51" s="124" t="s">
        <v>167</v>
      </c>
      <c r="F51" s="129">
        <v>191</v>
      </c>
      <c r="G51" s="129">
        <v>20</v>
      </c>
    </row>
    <row r="52" spans="1:7" s="1" customFormat="1" ht="15" customHeight="1">
      <c r="A52" s="124" t="s">
        <v>169</v>
      </c>
      <c r="B52" s="129">
        <v>61</v>
      </c>
      <c r="C52" s="129">
        <v>26</v>
      </c>
      <c r="E52" s="124" t="s">
        <v>169</v>
      </c>
      <c r="F52" s="129">
        <v>30</v>
      </c>
      <c r="G52" s="129">
        <v>15</v>
      </c>
    </row>
    <row r="53" spans="1:7" s="1" customFormat="1" ht="15" customHeight="1">
      <c r="A53" s="124" t="s">
        <v>170</v>
      </c>
      <c r="B53" s="129">
        <v>30</v>
      </c>
      <c r="C53" s="129">
        <v>25</v>
      </c>
      <c r="E53" s="124" t="s">
        <v>170</v>
      </c>
      <c r="F53" s="129">
        <v>6</v>
      </c>
      <c r="G53" s="129">
        <v>6</v>
      </c>
    </row>
    <row r="54" spans="1:7" s="1" customFormat="1" ht="15" customHeight="1">
      <c r="A54" s="124" t="s">
        <v>171</v>
      </c>
      <c r="B54" s="129"/>
      <c r="C54" s="129">
        <v>26</v>
      </c>
      <c r="E54" s="124" t="s">
        <v>171</v>
      </c>
      <c r="F54" s="129"/>
      <c r="G54" s="129">
        <v>21</v>
      </c>
    </row>
    <row r="55" spans="1:7" s="1" customFormat="1" ht="15" customHeight="1">
      <c r="A55" s="124" t="s">
        <v>172</v>
      </c>
      <c r="B55" s="129">
        <v>4</v>
      </c>
      <c r="C55" s="129">
        <v>2</v>
      </c>
      <c r="E55" s="124" t="s">
        <v>172</v>
      </c>
      <c r="F55" s="129">
        <v>7</v>
      </c>
      <c r="G55" s="129">
        <v>4</v>
      </c>
    </row>
    <row r="56" spans="1:7" s="1" customFormat="1" ht="15" customHeight="1">
      <c r="A56" s="124" t="s">
        <v>173</v>
      </c>
      <c r="B56" s="129">
        <v>272</v>
      </c>
      <c r="C56" s="129">
        <v>4</v>
      </c>
      <c r="E56" s="124" t="s">
        <v>173</v>
      </c>
      <c r="F56" s="129">
        <v>90</v>
      </c>
      <c r="G56" s="129">
        <v>1</v>
      </c>
    </row>
    <row r="57" spans="1:7" s="1" customFormat="1" ht="15" customHeight="1">
      <c r="A57" s="124" t="s">
        <v>174</v>
      </c>
      <c r="B57" s="129">
        <v>273</v>
      </c>
      <c r="C57" s="129">
        <v>169</v>
      </c>
      <c r="E57" s="124" t="s">
        <v>174</v>
      </c>
      <c r="F57" s="129">
        <v>292</v>
      </c>
      <c r="G57" s="129">
        <v>178</v>
      </c>
    </row>
    <row r="58" spans="1:7" s="1" customFormat="1" ht="15" customHeight="1">
      <c r="A58" s="124" t="s">
        <v>177</v>
      </c>
      <c r="B58" s="129">
        <v>113</v>
      </c>
      <c r="C58" s="129">
        <v>227</v>
      </c>
      <c r="E58" s="124" t="s">
        <v>177</v>
      </c>
      <c r="F58" s="129">
        <v>143</v>
      </c>
      <c r="G58" s="129">
        <v>275</v>
      </c>
    </row>
    <row r="59" spans="1:7" s="1" customFormat="1" ht="15" customHeight="1">
      <c r="A59" s="124" t="s">
        <v>178</v>
      </c>
      <c r="B59" s="129">
        <v>35</v>
      </c>
      <c r="C59" s="129">
        <v>90</v>
      </c>
      <c r="E59" s="124" t="s">
        <v>178</v>
      </c>
      <c r="F59" s="129">
        <v>19</v>
      </c>
      <c r="G59" s="129">
        <v>41</v>
      </c>
    </row>
    <row r="60" spans="1:7" s="1" customFormat="1" ht="15" customHeight="1">
      <c r="A60" s="124" t="s">
        <v>179</v>
      </c>
      <c r="B60" s="129">
        <v>617</v>
      </c>
      <c r="C60" s="129">
        <v>628</v>
      </c>
      <c r="E60" s="124" t="s">
        <v>179</v>
      </c>
      <c r="F60" s="129">
        <v>586</v>
      </c>
      <c r="G60" s="129">
        <v>490</v>
      </c>
    </row>
    <row r="61" spans="1:7" s="1" customFormat="1" ht="15" customHeight="1">
      <c r="A61" s="124" t="s">
        <v>180</v>
      </c>
      <c r="B61" s="129">
        <v>1</v>
      </c>
      <c r="C61" s="129">
        <v>4</v>
      </c>
      <c r="E61" s="124" t="s">
        <v>180</v>
      </c>
      <c r="F61" s="129">
        <v>1</v>
      </c>
      <c r="G61" s="129">
        <v>5</v>
      </c>
    </row>
    <row r="62" spans="1:7" s="1" customFormat="1" ht="15" customHeight="1">
      <c r="A62" s="124" t="s">
        <v>181</v>
      </c>
      <c r="B62" s="129">
        <v>8</v>
      </c>
      <c r="C62" s="129">
        <v>7</v>
      </c>
      <c r="E62" s="124" t="s">
        <v>181</v>
      </c>
      <c r="F62" s="129">
        <v>9</v>
      </c>
      <c r="G62" s="129">
        <v>6</v>
      </c>
    </row>
    <row r="63" spans="1:7" s="1" customFormat="1" ht="15" customHeight="1">
      <c r="B63" s="126"/>
      <c r="C63" s="126"/>
      <c r="F63" s="126"/>
      <c r="G63" s="126"/>
    </row>
    <row r="64" spans="1:7" s="1" customFormat="1" ht="15" customHeight="1">
      <c r="B64" s="126"/>
      <c r="C64" s="126"/>
      <c r="F64" s="126"/>
      <c r="G64" s="126"/>
    </row>
    <row r="65" spans="1:7" s="1" customFormat="1" ht="15" customHeight="1">
      <c r="B65" s="126"/>
      <c r="C65" s="126"/>
      <c r="F65" s="126"/>
      <c r="G65" s="126"/>
    </row>
    <row r="66" spans="1:7" s="1" customFormat="1" ht="15" customHeight="1">
      <c r="B66" s="126"/>
      <c r="C66" s="126"/>
      <c r="F66" s="126"/>
      <c r="G66" s="126"/>
    </row>
    <row r="67" spans="1:7" s="1" customFormat="1" ht="15" customHeight="1">
      <c r="B67" s="126"/>
      <c r="C67" s="126"/>
      <c r="F67" s="126"/>
      <c r="G67" s="126"/>
    </row>
    <row r="68" spans="1:7" s="1" customFormat="1" ht="15" customHeight="1">
      <c r="B68" s="126"/>
      <c r="C68" s="126"/>
      <c r="F68" s="126"/>
      <c r="G68" s="126"/>
    </row>
    <row r="69" spans="1:7" s="1" customFormat="1" ht="15" customHeight="1">
      <c r="B69" s="126"/>
      <c r="C69" s="126"/>
      <c r="F69" s="126"/>
      <c r="G69" s="126"/>
    </row>
    <row r="70" spans="1:7" s="1" customFormat="1" ht="15" customHeight="1">
      <c r="B70" s="126"/>
      <c r="C70" s="126"/>
      <c r="F70" s="126"/>
      <c r="G70" s="126"/>
    </row>
    <row r="71" spans="1:7" s="1" customFormat="1" ht="15" customHeight="1">
      <c r="B71" s="127"/>
      <c r="C71" s="127"/>
      <c r="E71" s="122" t="s">
        <v>503</v>
      </c>
      <c r="F71" s="127"/>
      <c r="G71" s="127"/>
    </row>
    <row r="72" spans="1:7" s="1" customFormat="1" ht="15" customHeight="1">
      <c r="B72" s="127"/>
      <c r="C72" s="127"/>
      <c r="F72" s="127"/>
      <c r="G72" s="127"/>
    </row>
    <row r="73" spans="1:7" s="1" customFormat="1" ht="15" customHeight="1">
      <c r="B73" s="127"/>
      <c r="C73" s="127"/>
      <c r="F73" s="126"/>
      <c r="G73" s="126"/>
    </row>
    <row r="74" spans="1:7" s="1" customFormat="1" ht="15" customHeight="1">
      <c r="A74" s="109"/>
      <c r="B74" s="128"/>
      <c r="C74" s="128"/>
      <c r="E74" s="109"/>
      <c r="F74" s="128" t="s">
        <v>499</v>
      </c>
      <c r="G74" s="128" t="s">
        <v>500</v>
      </c>
    </row>
    <row r="75" spans="1:7" s="1" customFormat="1" ht="15" customHeight="1">
      <c r="A75" s="124" t="s">
        <v>184</v>
      </c>
      <c r="B75" s="129">
        <v>1</v>
      </c>
      <c r="C75" s="129">
        <v>61</v>
      </c>
      <c r="E75" s="124" t="s">
        <v>184</v>
      </c>
      <c r="F75" s="129"/>
      <c r="G75" s="129">
        <v>21</v>
      </c>
    </row>
    <row r="76" spans="1:7" s="1" customFormat="1" ht="15" customHeight="1">
      <c r="A76" s="124" t="s">
        <v>185</v>
      </c>
      <c r="B76" s="129">
        <v>2</v>
      </c>
      <c r="C76" s="129">
        <v>10</v>
      </c>
      <c r="E76" s="124" t="s">
        <v>185</v>
      </c>
      <c r="F76" s="129">
        <v>3</v>
      </c>
      <c r="G76" s="129">
        <v>13</v>
      </c>
    </row>
    <row r="77" spans="1:7" s="1" customFormat="1" ht="15" customHeight="1">
      <c r="A77" s="124" t="s">
        <v>186</v>
      </c>
      <c r="B77" s="129">
        <v>15</v>
      </c>
      <c r="C77" s="129">
        <v>14</v>
      </c>
      <c r="E77" s="124" t="s">
        <v>186</v>
      </c>
      <c r="F77" s="129">
        <v>11</v>
      </c>
      <c r="G77" s="129">
        <v>12</v>
      </c>
    </row>
    <row r="78" spans="1:7" s="1" customFormat="1" ht="15" customHeight="1">
      <c r="A78" s="124" t="s">
        <v>187</v>
      </c>
      <c r="B78" s="129"/>
      <c r="C78" s="129">
        <v>2</v>
      </c>
      <c r="E78" s="124" t="s">
        <v>187</v>
      </c>
      <c r="F78" s="129"/>
      <c r="G78" s="129">
        <v>5</v>
      </c>
    </row>
    <row r="79" spans="1:7" s="1" customFormat="1" ht="15" customHeight="1">
      <c r="A79" s="124" t="s">
        <v>188</v>
      </c>
      <c r="B79" s="129">
        <v>3</v>
      </c>
      <c r="C79" s="129">
        <v>4</v>
      </c>
      <c r="E79" s="124" t="s">
        <v>188</v>
      </c>
      <c r="F79" s="129">
        <v>6</v>
      </c>
      <c r="G79" s="129">
        <v>4</v>
      </c>
    </row>
    <row r="80" spans="1:7" s="1" customFormat="1" ht="15" customHeight="1">
      <c r="A80" s="124" t="s">
        <v>189</v>
      </c>
      <c r="B80" s="129">
        <v>1</v>
      </c>
      <c r="C80" s="129">
        <v>32</v>
      </c>
      <c r="E80" s="124" t="s">
        <v>189</v>
      </c>
      <c r="F80" s="129"/>
      <c r="G80" s="129">
        <v>24</v>
      </c>
    </row>
    <row r="81" spans="1:7" s="1" customFormat="1" ht="15" customHeight="1">
      <c r="A81" s="124" t="s">
        <v>190</v>
      </c>
      <c r="B81" s="129">
        <v>29</v>
      </c>
      <c r="C81" s="129">
        <v>98</v>
      </c>
      <c r="E81" s="124" t="s">
        <v>190</v>
      </c>
      <c r="F81" s="129">
        <v>21</v>
      </c>
      <c r="G81" s="129">
        <v>50</v>
      </c>
    </row>
    <row r="82" spans="1:7" s="1" customFormat="1" ht="15" customHeight="1">
      <c r="A82" s="124" t="s">
        <v>191</v>
      </c>
      <c r="B82" s="129">
        <v>1</v>
      </c>
      <c r="C82" s="129">
        <v>116</v>
      </c>
      <c r="E82" s="124" t="s">
        <v>191</v>
      </c>
      <c r="F82" s="129"/>
      <c r="G82" s="129">
        <v>56</v>
      </c>
    </row>
    <row r="83" spans="1:7" s="1" customFormat="1" ht="15" customHeight="1">
      <c r="A83" s="124" t="s">
        <v>192</v>
      </c>
      <c r="B83" s="129"/>
      <c r="C83" s="129">
        <v>11</v>
      </c>
      <c r="E83" s="124" t="s">
        <v>192</v>
      </c>
      <c r="F83" s="129">
        <v>1</v>
      </c>
      <c r="G83" s="129">
        <v>18</v>
      </c>
    </row>
    <row r="84" spans="1:7" s="1" customFormat="1" ht="15" customHeight="1">
      <c r="A84" s="124" t="s">
        <v>193</v>
      </c>
      <c r="B84" s="129">
        <v>6</v>
      </c>
      <c r="C84" s="129">
        <v>20</v>
      </c>
      <c r="E84" s="124" t="s">
        <v>193</v>
      </c>
      <c r="F84" s="129"/>
      <c r="G84" s="129">
        <v>13</v>
      </c>
    </row>
    <row r="85" spans="1:7" s="1" customFormat="1" ht="15" customHeight="1">
      <c r="A85" s="124" t="s">
        <v>194</v>
      </c>
      <c r="B85" s="129"/>
      <c r="C85" s="129">
        <v>29</v>
      </c>
      <c r="E85" s="124" t="s">
        <v>194</v>
      </c>
      <c r="F85" s="129"/>
      <c r="G85" s="129">
        <v>25</v>
      </c>
    </row>
    <row r="86" spans="1:7" s="1" customFormat="1" ht="15" customHeight="1">
      <c r="A86" s="124" t="s">
        <v>195</v>
      </c>
      <c r="B86" s="129">
        <v>1</v>
      </c>
      <c r="C86" s="129">
        <v>27</v>
      </c>
      <c r="E86" s="124" t="s">
        <v>195</v>
      </c>
      <c r="F86" s="129">
        <v>2</v>
      </c>
      <c r="G86" s="129">
        <v>21</v>
      </c>
    </row>
    <row r="87" spans="1:7" s="1" customFormat="1" ht="15" customHeight="1">
      <c r="A87" s="124" t="s">
        <v>196</v>
      </c>
      <c r="B87" s="129"/>
      <c r="C87" s="129">
        <v>6</v>
      </c>
      <c r="E87" s="124" t="s">
        <v>196</v>
      </c>
      <c r="F87" s="129"/>
      <c r="G87" s="129">
        <v>6</v>
      </c>
    </row>
    <row r="88" spans="1:7" s="1" customFormat="1" ht="15" customHeight="1">
      <c r="A88" s="124" t="s">
        <v>197</v>
      </c>
      <c r="B88" s="129"/>
      <c r="C88" s="129">
        <v>5</v>
      </c>
      <c r="E88" s="124" t="s">
        <v>197</v>
      </c>
      <c r="F88" s="129"/>
      <c r="G88" s="129">
        <v>7</v>
      </c>
    </row>
    <row r="89" spans="1:7" s="1" customFormat="1" ht="15" customHeight="1">
      <c r="A89" s="124" t="s">
        <v>198</v>
      </c>
      <c r="B89" s="129"/>
      <c r="C89" s="129">
        <v>70</v>
      </c>
      <c r="E89" s="124" t="s">
        <v>198</v>
      </c>
      <c r="F89" s="129"/>
      <c r="G89" s="129">
        <v>13</v>
      </c>
    </row>
    <row r="90" spans="1:7" s="1" customFormat="1" ht="15" customHeight="1">
      <c r="A90" s="124" t="s">
        <v>199</v>
      </c>
      <c r="B90" s="129"/>
      <c r="C90" s="129">
        <v>9</v>
      </c>
      <c r="E90" s="124" t="s">
        <v>199</v>
      </c>
      <c r="F90" s="129"/>
      <c r="G90" s="129">
        <v>8</v>
      </c>
    </row>
    <row r="91" spans="1:7" s="1" customFormat="1" ht="15" customHeight="1">
      <c r="A91" s="124" t="s">
        <v>200</v>
      </c>
      <c r="B91" s="129">
        <v>1</v>
      </c>
      <c r="C91" s="129">
        <v>28</v>
      </c>
      <c r="E91" s="124" t="s">
        <v>200</v>
      </c>
      <c r="F91" s="129">
        <v>1</v>
      </c>
      <c r="G91" s="129">
        <v>33</v>
      </c>
    </row>
    <row r="92" spans="1:7" s="1" customFormat="1" ht="15" customHeight="1">
      <c r="A92" s="124" t="s">
        <v>201</v>
      </c>
      <c r="B92" s="129"/>
      <c r="C92" s="129">
        <v>14</v>
      </c>
      <c r="E92" s="124" t="s">
        <v>201</v>
      </c>
      <c r="F92" s="129"/>
      <c r="G92" s="129">
        <v>20</v>
      </c>
    </row>
    <row r="93" spans="1:7" s="1" customFormat="1" ht="15" customHeight="1">
      <c r="A93" s="124" t="s">
        <v>202</v>
      </c>
      <c r="B93" s="129">
        <v>22</v>
      </c>
      <c r="C93" s="129">
        <v>2</v>
      </c>
      <c r="E93" s="124" t="s">
        <v>202</v>
      </c>
      <c r="F93" s="129">
        <v>24</v>
      </c>
      <c r="G93" s="129">
        <v>1</v>
      </c>
    </row>
    <row r="94" spans="1:7" s="1" customFormat="1" ht="15" customHeight="1">
      <c r="A94" s="124" t="s">
        <v>203</v>
      </c>
      <c r="B94" s="129"/>
      <c r="C94" s="129">
        <v>2</v>
      </c>
      <c r="E94" s="124" t="s">
        <v>203</v>
      </c>
      <c r="F94" s="129"/>
      <c r="G94" s="129">
        <v>4</v>
      </c>
    </row>
    <row r="95" spans="1:7" s="1" customFormat="1" ht="15" customHeight="1">
      <c r="A95" s="124" t="s">
        <v>204</v>
      </c>
      <c r="B95" s="129"/>
      <c r="C95" s="129">
        <v>4</v>
      </c>
      <c r="E95" s="124" t="s">
        <v>204</v>
      </c>
      <c r="F95" s="129">
        <v>1</v>
      </c>
      <c r="G95" s="129">
        <v>6</v>
      </c>
    </row>
    <row r="96" spans="1:7" s="1" customFormat="1" ht="15" customHeight="1">
      <c r="A96" s="124" t="s">
        <v>205</v>
      </c>
      <c r="B96" s="129">
        <v>1</v>
      </c>
      <c r="C96" s="129">
        <v>60</v>
      </c>
      <c r="E96" s="124" t="s">
        <v>205</v>
      </c>
      <c r="F96" s="129">
        <v>1</v>
      </c>
      <c r="G96" s="129">
        <v>29</v>
      </c>
    </row>
    <row r="97" spans="1:7" s="1" customFormat="1" ht="15" customHeight="1">
      <c r="A97" s="124" t="s">
        <v>206</v>
      </c>
      <c r="B97" s="129">
        <v>39</v>
      </c>
      <c r="C97" s="129">
        <v>56</v>
      </c>
      <c r="E97" s="124" t="s">
        <v>206</v>
      </c>
      <c r="F97" s="129">
        <v>15</v>
      </c>
      <c r="G97" s="129">
        <v>27</v>
      </c>
    </row>
    <row r="98" spans="1:7" s="1" customFormat="1" ht="15" customHeight="1">
      <c r="A98" s="124" t="s">
        <v>207</v>
      </c>
      <c r="B98" s="129">
        <v>1</v>
      </c>
      <c r="C98" s="129">
        <v>10</v>
      </c>
      <c r="E98" s="124" t="s">
        <v>207</v>
      </c>
      <c r="F98" s="129">
        <v>1</v>
      </c>
      <c r="G98" s="129">
        <v>9</v>
      </c>
    </row>
    <row r="99" spans="1:7" s="1" customFormat="1" ht="15" customHeight="1">
      <c r="A99" s="124" t="s">
        <v>208</v>
      </c>
      <c r="B99" s="129"/>
      <c r="C99" s="129">
        <v>23</v>
      </c>
      <c r="E99" s="124" t="s">
        <v>208</v>
      </c>
      <c r="F99" s="129"/>
      <c r="G99" s="129">
        <v>14</v>
      </c>
    </row>
    <row r="100" spans="1:7" s="1" customFormat="1" ht="15" customHeight="1">
      <c r="A100" s="124" t="s">
        <v>209</v>
      </c>
      <c r="B100" s="129">
        <v>25</v>
      </c>
      <c r="C100" s="129">
        <v>24</v>
      </c>
      <c r="E100" s="124" t="s">
        <v>209</v>
      </c>
      <c r="F100" s="129">
        <v>30</v>
      </c>
      <c r="G100" s="129">
        <v>30</v>
      </c>
    </row>
    <row r="101" spans="1:7" s="1" customFormat="1" ht="15" customHeight="1">
      <c r="A101" s="124" t="s">
        <v>210</v>
      </c>
      <c r="B101" s="129">
        <v>1</v>
      </c>
      <c r="C101" s="129">
        <v>49</v>
      </c>
      <c r="E101" s="124" t="s">
        <v>210</v>
      </c>
      <c r="F101" s="129"/>
      <c r="G101" s="129">
        <v>19</v>
      </c>
    </row>
    <row r="102" spans="1:7" s="1" customFormat="1" ht="15" customHeight="1">
      <c r="A102" s="124" t="s">
        <v>211</v>
      </c>
      <c r="B102" s="129"/>
      <c r="C102" s="129">
        <v>12</v>
      </c>
      <c r="E102" s="124" t="s">
        <v>211</v>
      </c>
      <c r="F102" s="129"/>
      <c r="G102" s="129">
        <v>7</v>
      </c>
    </row>
    <row r="103" spans="1:7" s="1" customFormat="1" ht="15" customHeight="1">
      <c r="A103" s="124" t="s">
        <v>212</v>
      </c>
      <c r="B103" s="129">
        <v>1</v>
      </c>
      <c r="C103" s="129">
        <v>6</v>
      </c>
      <c r="E103" s="124" t="s">
        <v>212</v>
      </c>
      <c r="F103" s="129">
        <v>1</v>
      </c>
      <c r="G103" s="129">
        <v>9</v>
      </c>
    </row>
    <row r="104" spans="1:7" s="1" customFormat="1" ht="15" customHeight="1">
      <c r="A104" s="124" t="s">
        <v>213</v>
      </c>
      <c r="B104" s="129">
        <v>2</v>
      </c>
      <c r="C104" s="129"/>
      <c r="E104" s="124" t="s">
        <v>213</v>
      </c>
      <c r="F104" s="129">
        <v>3</v>
      </c>
      <c r="G104" s="129">
        <v>3</v>
      </c>
    </row>
    <row r="105" spans="1:7" s="1" customFormat="1" ht="15" customHeight="1">
      <c r="B105" s="126"/>
      <c r="C105" s="126"/>
      <c r="F105" s="126"/>
      <c r="G105" s="126"/>
    </row>
    <row r="106" spans="1:7" s="1" customFormat="1" ht="15" customHeight="1">
      <c r="B106" s="126"/>
      <c r="C106" s="126"/>
      <c r="F106" s="126"/>
      <c r="G106" s="126"/>
    </row>
    <row r="107" spans="1:7" s="1" customFormat="1" ht="15" customHeight="1">
      <c r="B107" s="126"/>
      <c r="C107" s="126"/>
      <c r="F107" s="126"/>
      <c r="G107" s="126"/>
    </row>
    <row r="108" spans="1:7" s="1" customFormat="1" ht="15" customHeight="1">
      <c r="B108" s="126"/>
      <c r="C108" s="126"/>
      <c r="F108" s="126"/>
      <c r="G108" s="126"/>
    </row>
    <row r="109" spans="1:7" s="1" customFormat="1" ht="15" customHeight="1">
      <c r="B109" s="127"/>
      <c r="C109" s="127"/>
      <c r="E109" s="122" t="s">
        <v>503</v>
      </c>
      <c r="F109" s="127"/>
      <c r="G109" s="127"/>
    </row>
    <row r="110" spans="1:7" s="1" customFormat="1" ht="15" customHeight="1">
      <c r="B110" s="127"/>
      <c r="C110" s="127"/>
      <c r="F110" s="127"/>
      <c r="G110" s="127"/>
    </row>
    <row r="111" spans="1:7" s="1" customFormat="1" ht="15" customHeight="1">
      <c r="B111" s="127"/>
      <c r="C111" s="127"/>
      <c r="F111" s="126"/>
      <c r="G111" s="126"/>
    </row>
    <row r="112" spans="1:7" s="1" customFormat="1" ht="15" customHeight="1">
      <c r="A112" s="109"/>
      <c r="B112" s="128" t="s">
        <v>499</v>
      </c>
      <c r="C112" s="128" t="s">
        <v>500</v>
      </c>
      <c r="E112" s="109"/>
      <c r="F112" s="128" t="s">
        <v>499</v>
      </c>
      <c r="G112" s="128" t="s">
        <v>500</v>
      </c>
    </row>
    <row r="113" spans="1:7" s="1" customFormat="1" ht="15" customHeight="1">
      <c r="A113" s="109"/>
      <c r="B113" s="128"/>
      <c r="C113" s="128"/>
      <c r="E113" s="109"/>
      <c r="F113" s="128"/>
      <c r="G113" s="128"/>
    </row>
    <row r="114" spans="1:7" s="1" customFormat="1" ht="15" customHeight="1">
      <c r="A114" s="124" t="s">
        <v>216</v>
      </c>
      <c r="B114" s="129">
        <v>42</v>
      </c>
      <c r="C114" s="129">
        <v>1</v>
      </c>
      <c r="E114" s="124" t="s">
        <v>216</v>
      </c>
      <c r="F114" s="129">
        <v>13</v>
      </c>
      <c r="G114" s="129">
        <v>1</v>
      </c>
    </row>
    <row r="115" spans="1:7" s="1" customFormat="1" ht="15" customHeight="1">
      <c r="A115" s="124" t="s">
        <v>217</v>
      </c>
      <c r="B115" s="129">
        <v>1</v>
      </c>
      <c r="C115" s="129">
        <v>1</v>
      </c>
      <c r="E115" s="124" t="s">
        <v>217</v>
      </c>
      <c r="F115" s="129">
        <v>2</v>
      </c>
      <c r="G115" s="129">
        <v>3</v>
      </c>
    </row>
    <row r="116" spans="1:7" s="1" customFormat="1" ht="15" customHeight="1">
      <c r="A116" s="124" t="s">
        <v>218</v>
      </c>
      <c r="B116" s="129">
        <v>7</v>
      </c>
      <c r="C116" s="129">
        <v>9</v>
      </c>
      <c r="E116" s="124" t="s">
        <v>218</v>
      </c>
      <c r="F116" s="129">
        <v>5</v>
      </c>
      <c r="G116" s="129">
        <v>7</v>
      </c>
    </row>
    <row r="117" spans="1:7" s="1" customFormat="1" ht="15" customHeight="1">
      <c r="A117" s="124" t="s">
        <v>219</v>
      </c>
      <c r="B117" s="129">
        <v>7</v>
      </c>
      <c r="C117" s="129">
        <v>3</v>
      </c>
      <c r="E117" s="124" t="s">
        <v>219</v>
      </c>
      <c r="F117" s="129">
        <v>7</v>
      </c>
      <c r="G117" s="129">
        <v>4</v>
      </c>
    </row>
    <row r="118" spans="1:7" s="1" customFormat="1" ht="15" customHeight="1">
      <c r="A118" s="124" t="s">
        <v>220</v>
      </c>
      <c r="B118" s="129">
        <v>22</v>
      </c>
      <c r="C118" s="129">
        <v>3</v>
      </c>
      <c r="E118" s="124" t="s">
        <v>220</v>
      </c>
      <c r="F118" s="129">
        <v>24</v>
      </c>
      <c r="G118" s="129">
        <v>1</v>
      </c>
    </row>
    <row r="119" spans="1:7" s="1" customFormat="1" ht="15" customHeight="1">
      <c r="A119" s="124" t="s">
        <v>221</v>
      </c>
      <c r="B119" s="129">
        <v>14</v>
      </c>
      <c r="C119" s="129">
        <v>22</v>
      </c>
      <c r="E119" s="124" t="s">
        <v>221</v>
      </c>
      <c r="F119" s="129">
        <v>16</v>
      </c>
      <c r="G119" s="129">
        <v>34</v>
      </c>
    </row>
    <row r="120" spans="1:7" s="1" customFormat="1" ht="15" customHeight="1">
      <c r="A120" s="124" t="s">
        <v>222</v>
      </c>
      <c r="B120" s="129"/>
      <c r="C120" s="129">
        <v>22</v>
      </c>
      <c r="E120" s="124" t="s">
        <v>222</v>
      </c>
      <c r="F120" s="129"/>
      <c r="G120" s="129">
        <v>20</v>
      </c>
    </row>
    <row r="121" spans="1:7" s="1" customFormat="1" ht="15" customHeight="1">
      <c r="A121" s="124" t="s">
        <v>223</v>
      </c>
      <c r="B121" s="129">
        <v>79</v>
      </c>
      <c r="C121" s="129">
        <v>115</v>
      </c>
      <c r="E121" s="124" t="s">
        <v>223</v>
      </c>
      <c r="F121" s="129">
        <v>47</v>
      </c>
      <c r="G121" s="129">
        <v>83</v>
      </c>
    </row>
    <row r="122" spans="1:7" s="1" customFormat="1" ht="15" customHeight="1">
      <c r="A122" s="124" t="s">
        <v>224</v>
      </c>
      <c r="B122" s="129">
        <v>24</v>
      </c>
      <c r="C122" s="129"/>
      <c r="E122" s="124" t="s">
        <v>224</v>
      </c>
      <c r="F122" s="129">
        <v>14</v>
      </c>
      <c r="G122" s="129"/>
    </row>
    <row r="123" spans="1:7" s="1" customFormat="1" ht="15" customHeight="1">
      <c r="A123" s="124" t="s">
        <v>225</v>
      </c>
      <c r="B123" s="129">
        <v>15</v>
      </c>
      <c r="C123" s="129">
        <v>3</v>
      </c>
      <c r="E123" s="124" t="s">
        <v>225</v>
      </c>
      <c r="F123" s="129">
        <v>22</v>
      </c>
      <c r="G123" s="129">
        <v>1</v>
      </c>
    </row>
    <row r="124" spans="1:7" s="1" customFormat="1" ht="15" customHeight="1">
      <c r="A124" s="124" t="s">
        <v>226</v>
      </c>
      <c r="B124" s="129">
        <v>71</v>
      </c>
      <c r="C124" s="129">
        <v>17</v>
      </c>
      <c r="E124" s="124" t="s">
        <v>226</v>
      </c>
      <c r="F124" s="129">
        <v>33</v>
      </c>
      <c r="G124" s="129">
        <v>5</v>
      </c>
    </row>
    <row r="125" spans="1:7" s="1" customFormat="1" ht="15" customHeight="1">
      <c r="A125" s="124" t="s">
        <v>227</v>
      </c>
      <c r="B125" s="129">
        <v>2</v>
      </c>
      <c r="C125" s="129">
        <v>25</v>
      </c>
      <c r="E125" s="124" t="s">
        <v>227</v>
      </c>
      <c r="F125" s="129">
        <v>1</v>
      </c>
      <c r="G125" s="129">
        <v>12</v>
      </c>
    </row>
    <row r="126" spans="1:7" s="1" customFormat="1" ht="15" customHeight="1">
      <c r="A126" s="124" t="s">
        <v>228</v>
      </c>
      <c r="B126" s="129">
        <v>23</v>
      </c>
      <c r="C126" s="129">
        <v>18</v>
      </c>
      <c r="E126" s="124" t="s">
        <v>228</v>
      </c>
      <c r="F126" s="129">
        <v>20</v>
      </c>
      <c r="G126" s="129">
        <v>9</v>
      </c>
    </row>
    <row r="127" spans="1:7" s="1" customFormat="1" ht="15" customHeight="1">
      <c r="B127" s="126"/>
      <c r="C127" s="126"/>
      <c r="F127" s="126"/>
      <c r="G127" s="126"/>
    </row>
    <row r="128" spans="1:7" s="1" customFormat="1" ht="15" customHeight="1">
      <c r="B128" s="126"/>
      <c r="C128" s="126"/>
      <c r="F128" s="126"/>
      <c r="G128" s="126"/>
    </row>
    <row r="129" spans="1:7" s="1" customFormat="1" ht="15" customHeight="1">
      <c r="B129" s="126"/>
      <c r="C129" s="126"/>
      <c r="F129" s="126"/>
      <c r="G129" s="126"/>
    </row>
    <row r="130" spans="1:7" s="1" customFormat="1" ht="15" customHeight="1">
      <c r="B130" s="126"/>
      <c r="C130" s="126"/>
      <c r="F130" s="126"/>
      <c r="G130" s="126"/>
    </row>
    <row r="131" spans="1:7" s="1" customFormat="1" ht="15" customHeight="1">
      <c r="B131" s="126"/>
      <c r="C131" s="126"/>
      <c r="F131" s="126"/>
      <c r="G131" s="126"/>
    </row>
    <row r="132" spans="1:7" s="1" customFormat="1" ht="15" customHeight="1">
      <c r="B132" s="126"/>
      <c r="C132" s="126"/>
      <c r="F132" s="126"/>
      <c r="G132" s="126"/>
    </row>
    <row r="133" spans="1:7" s="1" customFormat="1" ht="15" customHeight="1">
      <c r="B133" s="126"/>
      <c r="C133" s="126"/>
      <c r="F133" s="126"/>
      <c r="G133" s="126"/>
    </row>
    <row r="134" spans="1:7" s="1" customFormat="1" ht="15" customHeight="1">
      <c r="B134" s="126"/>
      <c r="C134" s="126"/>
      <c r="F134" s="126"/>
      <c r="G134" s="126"/>
    </row>
    <row r="135" spans="1:7" s="1" customFormat="1" ht="15" customHeight="1">
      <c r="B135" s="127"/>
      <c r="C135" s="127"/>
      <c r="E135" s="122" t="s">
        <v>503</v>
      </c>
      <c r="F135" s="127"/>
      <c r="G135" s="127"/>
    </row>
    <row r="136" spans="1:7" s="1" customFormat="1" ht="15" customHeight="1">
      <c r="B136" s="127"/>
      <c r="C136" s="127"/>
      <c r="F136" s="127"/>
      <c r="G136" s="127"/>
    </row>
    <row r="137" spans="1:7" s="1" customFormat="1" ht="15" customHeight="1">
      <c r="B137" s="127"/>
      <c r="C137" s="127"/>
      <c r="F137" s="126"/>
      <c r="G137" s="126"/>
    </row>
    <row r="138" spans="1:7" s="1" customFormat="1" ht="15" customHeight="1">
      <c r="A138" s="109"/>
      <c r="B138" s="128" t="s">
        <v>499</v>
      </c>
      <c r="C138" s="128" t="s">
        <v>500</v>
      </c>
      <c r="E138" s="109"/>
      <c r="F138" s="128" t="s">
        <v>499</v>
      </c>
      <c r="G138" s="128" t="s">
        <v>500</v>
      </c>
    </row>
    <row r="139" spans="1:7" s="1" customFormat="1" ht="15" customHeight="1">
      <c r="A139" s="109"/>
      <c r="B139" s="128"/>
      <c r="C139" s="128"/>
      <c r="E139" s="109"/>
      <c r="F139" s="128"/>
      <c r="G139" s="128"/>
    </row>
    <row r="140" spans="1:7" s="1" customFormat="1" ht="15" customHeight="1">
      <c r="A140" s="124" t="s">
        <v>231</v>
      </c>
      <c r="B140" s="129"/>
      <c r="C140" s="129">
        <v>4</v>
      </c>
      <c r="E140" s="124" t="s">
        <v>231</v>
      </c>
      <c r="F140" s="129"/>
      <c r="G140" s="129">
        <v>5</v>
      </c>
    </row>
    <row r="141" spans="1:7" s="1" customFormat="1" ht="15" customHeight="1">
      <c r="A141" s="124" t="s">
        <v>232</v>
      </c>
      <c r="B141" s="129"/>
      <c r="C141" s="129">
        <v>4</v>
      </c>
      <c r="E141" s="124" t="s">
        <v>232</v>
      </c>
      <c r="F141" s="129"/>
      <c r="G141" s="129">
        <v>3</v>
      </c>
    </row>
    <row r="142" spans="1:7" s="1" customFormat="1" ht="15" customHeight="1">
      <c r="A142" s="124" t="s">
        <v>233</v>
      </c>
      <c r="B142" s="129">
        <v>3</v>
      </c>
      <c r="C142" s="129">
        <v>1</v>
      </c>
      <c r="E142" s="124" t="s">
        <v>233</v>
      </c>
      <c r="F142" s="129">
        <v>1</v>
      </c>
      <c r="G142" s="129"/>
    </row>
    <row r="143" spans="1:7" s="1" customFormat="1" ht="15" customHeight="1">
      <c r="A143" s="124" t="s">
        <v>234</v>
      </c>
      <c r="B143" s="129"/>
      <c r="C143" s="129"/>
      <c r="E143" s="124" t="s">
        <v>234</v>
      </c>
      <c r="F143" s="129"/>
      <c r="G143" s="129">
        <v>1</v>
      </c>
    </row>
    <row r="144" spans="1:7" s="1" customFormat="1" ht="15" customHeight="1">
      <c r="A144" s="124" t="s">
        <v>235</v>
      </c>
      <c r="B144" s="129"/>
      <c r="C144" s="129"/>
      <c r="E144" s="124" t="s">
        <v>235</v>
      </c>
      <c r="F144" s="129"/>
      <c r="G144" s="129">
        <v>2</v>
      </c>
    </row>
    <row r="145" spans="1:7" s="1" customFormat="1" ht="15" customHeight="1">
      <c r="A145" s="124" t="s">
        <v>236</v>
      </c>
      <c r="B145" s="129">
        <v>7</v>
      </c>
      <c r="C145" s="129">
        <v>31</v>
      </c>
      <c r="E145" s="124" t="s">
        <v>236</v>
      </c>
      <c r="F145" s="129">
        <v>5</v>
      </c>
      <c r="G145" s="129">
        <v>20</v>
      </c>
    </row>
    <row r="146" spans="1:7" s="1" customFormat="1" ht="15" customHeight="1">
      <c r="A146" s="124" t="s">
        <v>237</v>
      </c>
      <c r="B146" s="129">
        <v>1</v>
      </c>
      <c r="C146" s="129">
        <v>22</v>
      </c>
      <c r="E146" s="124" t="s">
        <v>237</v>
      </c>
      <c r="F146" s="129">
        <v>1</v>
      </c>
      <c r="G146" s="129">
        <v>17</v>
      </c>
    </row>
    <row r="147" spans="1:7" s="1" customFormat="1" ht="15" customHeight="1">
      <c r="A147" s="124" t="s">
        <v>238</v>
      </c>
      <c r="B147" s="129"/>
      <c r="C147" s="129">
        <v>3</v>
      </c>
      <c r="E147" s="124" t="s">
        <v>238</v>
      </c>
      <c r="F147" s="129"/>
      <c r="G147" s="129">
        <v>4</v>
      </c>
    </row>
    <row r="148" spans="1:7" s="1" customFormat="1" ht="15" customHeight="1">
      <c r="A148" s="124" t="s">
        <v>239</v>
      </c>
      <c r="B148" s="129"/>
      <c r="C148" s="129">
        <v>4</v>
      </c>
      <c r="E148" s="124" t="s">
        <v>239</v>
      </c>
      <c r="F148" s="129"/>
      <c r="G148" s="129">
        <v>5</v>
      </c>
    </row>
    <row r="149" spans="1:7" s="1" customFormat="1" ht="15" customHeight="1">
      <c r="A149" s="124" t="s">
        <v>240</v>
      </c>
      <c r="B149" s="129"/>
      <c r="C149" s="129">
        <v>1</v>
      </c>
      <c r="E149" s="124" t="s">
        <v>240</v>
      </c>
      <c r="F149" s="129"/>
      <c r="G149" s="129">
        <v>4</v>
      </c>
    </row>
    <row r="150" spans="1:7" s="1" customFormat="1" ht="15" customHeight="1">
      <c r="A150" s="124" t="s">
        <v>241</v>
      </c>
      <c r="B150" s="129">
        <v>1</v>
      </c>
      <c r="C150" s="129">
        <v>13</v>
      </c>
      <c r="E150" s="124" t="s">
        <v>241</v>
      </c>
      <c r="F150" s="129">
        <v>1</v>
      </c>
      <c r="G150" s="129">
        <v>13</v>
      </c>
    </row>
    <row r="151" spans="1:7" s="1" customFormat="1" ht="15" customHeight="1">
      <c r="A151" s="124" t="s">
        <v>242</v>
      </c>
      <c r="B151" s="129">
        <v>1</v>
      </c>
      <c r="C151" s="129">
        <v>14</v>
      </c>
      <c r="E151" s="124" t="s">
        <v>242</v>
      </c>
      <c r="F151" s="129">
        <v>1</v>
      </c>
      <c r="G151" s="129">
        <v>6</v>
      </c>
    </row>
    <row r="152" spans="1:7" s="1" customFormat="1" ht="15" customHeight="1">
      <c r="A152" s="124" t="s">
        <v>243</v>
      </c>
      <c r="B152" s="129"/>
      <c r="C152" s="129">
        <v>6</v>
      </c>
      <c r="E152" s="124" t="s">
        <v>243</v>
      </c>
      <c r="F152" s="129"/>
      <c r="G152" s="129">
        <v>4</v>
      </c>
    </row>
    <row r="153" spans="1:7" s="1" customFormat="1" ht="15" customHeight="1">
      <c r="A153" s="124" t="s">
        <v>244</v>
      </c>
      <c r="B153" s="129"/>
      <c r="C153" s="129">
        <v>14</v>
      </c>
      <c r="E153" s="124" t="s">
        <v>244</v>
      </c>
      <c r="F153" s="129">
        <v>1</v>
      </c>
      <c r="G153" s="129">
        <v>11</v>
      </c>
    </row>
    <row r="154" spans="1:7" s="1" customFormat="1" ht="15" customHeight="1">
      <c r="A154" s="124" t="s">
        <v>245</v>
      </c>
      <c r="B154" s="129"/>
      <c r="C154" s="129">
        <v>1</v>
      </c>
      <c r="E154" s="124" t="s">
        <v>245</v>
      </c>
      <c r="F154" s="129">
        <v>1</v>
      </c>
      <c r="G154" s="129">
        <v>2</v>
      </c>
    </row>
    <row r="155" spans="1:7" s="1" customFormat="1" ht="15" customHeight="1">
      <c r="A155" s="124" t="s">
        <v>246</v>
      </c>
      <c r="B155" s="129">
        <v>6</v>
      </c>
      <c r="C155" s="129"/>
      <c r="E155" s="124" t="s">
        <v>246</v>
      </c>
      <c r="F155" s="129">
        <v>9</v>
      </c>
      <c r="G155" s="129">
        <v>1</v>
      </c>
    </row>
    <row r="156" spans="1:7" s="1" customFormat="1" ht="15" customHeight="1">
      <c r="A156" s="124" t="s">
        <v>247</v>
      </c>
      <c r="B156" s="129"/>
      <c r="C156" s="129">
        <v>3</v>
      </c>
      <c r="E156" s="124" t="s">
        <v>247</v>
      </c>
      <c r="F156" s="129"/>
      <c r="G156" s="129">
        <v>4</v>
      </c>
    </row>
    <row r="157" spans="1:7" s="1" customFormat="1" ht="15" customHeight="1">
      <c r="A157" s="124" t="s">
        <v>248</v>
      </c>
      <c r="B157" s="129"/>
      <c r="C157" s="129"/>
      <c r="E157" s="124" t="s">
        <v>248</v>
      </c>
      <c r="F157" s="129"/>
      <c r="G157" s="129"/>
    </row>
    <row r="158" spans="1:7" s="1" customFormat="1" ht="15" customHeight="1">
      <c r="A158" s="124" t="s">
        <v>249</v>
      </c>
      <c r="B158" s="129"/>
      <c r="C158" s="129">
        <v>13</v>
      </c>
      <c r="E158" s="124" t="s">
        <v>249</v>
      </c>
      <c r="F158" s="129"/>
      <c r="G158" s="129">
        <v>8</v>
      </c>
    </row>
    <row r="159" spans="1:7" s="1" customFormat="1" ht="15" customHeight="1">
      <c r="A159" s="124" t="s">
        <v>250</v>
      </c>
      <c r="B159" s="129">
        <v>7</v>
      </c>
      <c r="C159" s="129">
        <v>8</v>
      </c>
      <c r="E159" s="124" t="s">
        <v>250</v>
      </c>
      <c r="F159" s="129">
        <v>4</v>
      </c>
      <c r="G159" s="129">
        <v>2</v>
      </c>
    </row>
    <row r="160" spans="1:7" s="1" customFormat="1" ht="15" customHeight="1">
      <c r="A160" s="124" t="s">
        <v>251</v>
      </c>
      <c r="B160" s="129"/>
      <c r="C160" s="129">
        <v>5</v>
      </c>
      <c r="E160" s="124" t="s">
        <v>251</v>
      </c>
      <c r="F160" s="129"/>
      <c r="G160" s="129">
        <v>11</v>
      </c>
    </row>
    <row r="161" spans="1:7" s="1" customFormat="1" ht="15" customHeight="1">
      <c r="A161" s="124" t="s">
        <v>252</v>
      </c>
      <c r="B161" s="129"/>
      <c r="C161" s="129">
        <v>5</v>
      </c>
      <c r="E161" s="124" t="s">
        <v>252</v>
      </c>
      <c r="F161" s="129"/>
      <c r="G161" s="129">
        <v>6</v>
      </c>
    </row>
    <row r="162" spans="1:7" s="1" customFormat="1" ht="15" customHeight="1">
      <c r="A162" s="124" t="s">
        <v>253</v>
      </c>
      <c r="B162" s="129">
        <v>7</v>
      </c>
      <c r="C162" s="129">
        <v>19</v>
      </c>
      <c r="E162" s="124" t="s">
        <v>253</v>
      </c>
      <c r="F162" s="129">
        <v>11</v>
      </c>
      <c r="G162" s="129">
        <v>28</v>
      </c>
    </row>
    <row r="163" spans="1:7" s="1" customFormat="1" ht="15" customHeight="1">
      <c r="A163" s="124" t="s">
        <v>254</v>
      </c>
      <c r="B163" s="129"/>
      <c r="C163" s="129">
        <v>15</v>
      </c>
      <c r="E163" s="124" t="s">
        <v>254</v>
      </c>
      <c r="F163" s="129"/>
      <c r="G163" s="129">
        <v>10</v>
      </c>
    </row>
    <row r="164" spans="1:7" s="1" customFormat="1" ht="15" customHeight="1">
      <c r="A164" s="124" t="s">
        <v>255</v>
      </c>
      <c r="B164" s="129"/>
      <c r="C164" s="129">
        <v>4</v>
      </c>
      <c r="E164" s="124" t="s">
        <v>255</v>
      </c>
      <c r="F164" s="129"/>
      <c r="G164" s="129">
        <v>3</v>
      </c>
    </row>
    <row r="165" spans="1:7" s="1" customFormat="1" ht="15" customHeight="1">
      <c r="A165" s="124" t="s">
        <v>256</v>
      </c>
      <c r="B165" s="129"/>
      <c r="C165" s="129"/>
      <c r="E165" s="124" t="s">
        <v>256</v>
      </c>
      <c r="F165" s="129"/>
      <c r="G165" s="129"/>
    </row>
    <row r="166" spans="1:7" s="1" customFormat="1" ht="15" customHeight="1">
      <c r="A166" s="124" t="s">
        <v>257</v>
      </c>
      <c r="B166" s="129">
        <v>1</v>
      </c>
      <c r="C166" s="129">
        <v>8</v>
      </c>
      <c r="E166" s="124" t="s">
        <v>257</v>
      </c>
      <c r="F166" s="129"/>
      <c r="G166" s="129">
        <v>5</v>
      </c>
    </row>
    <row r="167" spans="1:7" s="1" customFormat="1" ht="15" customHeight="1">
      <c r="A167" s="124" t="s">
        <v>258</v>
      </c>
      <c r="B167" s="129">
        <v>1</v>
      </c>
      <c r="C167" s="129"/>
      <c r="E167" s="124" t="s">
        <v>258</v>
      </c>
      <c r="F167" s="129">
        <v>1</v>
      </c>
      <c r="G167" s="129"/>
    </row>
    <row r="168" spans="1:7" s="1" customFormat="1" ht="15" customHeight="1">
      <c r="B168" s="126"/>
      <c r="C168" s="126"/>
      <c r="F168" s="126"/>
      <c r="G168" s="126"/>
    </row>
    <row r="169" spans="1:7" s="1" customFormat="1" ht="15" customHeight="1">
      <c r="B169" s="126"/>
      <c r="C169" s="126"/>
      <c r="F169" s="126"/>
      <c r="G169" s="126"/>
    </row>
    <row r="170" spans="1:7" s="1" customFormat="1" ht="15" customHeight="1">
      <c r="B170" s="126"/>
      <c r="C170" s="126"/>
      <c r="F170" s="126"/>
      <c r="G170" s="126"/>
    </row>
    <row r="171" spans="1:7" s="1" customFormat="1" ht="15" customHeight="1">
      <c r="B171" s="126"/>
      <c r="C171" s="126"/>
      <c r="F171" s="126"/>
      <c r="G171" s="126"/>
    </row>
    <row r="172" spans="1:7" s="1" customFormat="1" ht="15" customHeight="1">
      <c r="B172" s="127"/>
      <c r="C172" s="127"/>
      <c r="E172" s="122" t="s">
        <v>503</v>
      </c>
      <c r="F172" s="127"/>
      <c r="G172" s="127"/>
    </row>
    <row r="173" spans="1:7" s="1" customFormat="1" ht="15" customHeight="1">
      <c r="B173" s="127"/>
      <c r="C173" s="127"/>
      <c r="F173" s="127"/>
      <c r="G173" s="127"/>
    </row>
    <row r="174" spans="1:7" s="1" customFormat="1" ht="15" customHeight="1">
      <c r="B174" s="127"/>
      <c r="C174" s="127"/>
      <c r="F174" s="126"/>
      <c r="G174" s="126"/>
    </row>
    <row r="175" spans="1:7" s="1" customFormat="1" ht="15" customHeight="1">
      <c r="A175" s="109"/>
      <c r="B175" s="128" t="s">
        <v>499</v>
      </c>
      <c r="C175" s="128" t="s">
        <v>500</v>
      </c>
      <c r="E175" s="109"/>
      <c r="F175" s="128" t="s">
        <v>499</v>
      </c>
      <c r="G175" s="128" t="s">
        <v>500</v>
      </c>
    </row>
    <row r="176" spans="1:7" s="1" customFormat="1" ht="15" customHeight="1">
      <c r="A176" s="109"/>
      <c r="B176" s="128"/>
      <c r="C176" s="128"/>
      <c r="E176" s="109"/>
      <c r="F176" s="128"/>
      <c r="G176" s="128"/>
    </row>
    <row r="177" spans="1:7" s="1" customFormat="1" ht="15" customHeight="1">
      <c r="A177" s="124" t="s">
        <v>260</v>
      </c>
      <c r="B177" s="129">
        <v>1</v>
      </c>
      <c r="C177" s="129"/>
      <c r="E177" s="124" t="s">
        <v>260</v>
      </c>
      <c r="F177" s="129">
        <v>2</v>
      </c>
      <c r="G177" s="129"/>
    </row>
    <row r="178" spans="1:7" s="1" customFormat="1" ht="15" customHeight="1">
      <c r="A178" s="124"/>
      <c r="B178" s="129"/>
      <c r="C178" s="129"/>
      <c r="E178" s="124"/>
      <c r="F178" s="129"/>
      <c r="G178" s="129"/>
    </row>
    <row r="179" spans="1:7" s="1" customFormat="1" ht="15" customHeight="1">
      <c r="A179" s="124" t="s">
        <v>261</v>
      </c>
      <c r="B179" s="129">
        <v>1</v>
      </c>
      <c r="C179" s="129"/>
      <c r="E179" s="124" t="s">
        <v>261</v>
      </c>
      <c r="F179" s="129">
        <v>1</v>
      </c>
      <c r="G179" s="129"/>
    </row>
    <row r="180" spans="1:7" s="1" customFormat="1" ht="15" customHeight="1">
      <c r="A180" s="124"/>
      <c r="B180" s="129"/>
      <c r="C180" s="129"/>
      <c r="E180" s="124"/>
      <c r="F180" s="129"/>
      <c r="G180" s="129"/>
    </row>
    <row r="181" spans="1:7" s="1" customFormat="1" ht="15" customHeight="1">
      <c r="A181" s="124" t="s">
        <v>262</v>
      </c>
      <c r="B181" s="129">
        <v>28</v>
      </c>
      <c r="C181" s="129">
        <v>4</v>
      </c>
      <c r="E181" s="124" t="s">
        <v>262</v>
      </c>
      <c r="F181" s="129">
        <v>22</v>
      </c>
      <c r="G181" s="129">
        <v>2</v>
      </c>
    </row>
    <row r="182" spans="1:7" s="1" customFormat="1" ht="15" customHeight="1">
      <c r="A182" s="124"/>
      <c r="B182" s="129"/>
      <c r="C182" s="129"/>
      <c r="E182" s="124"/>
      <c r="F182" s="129"/>
      <c r="G182" s="129"/>
    </row>
    <row r="183" spans="1:7" s="1" customFormat="1" ht="15" customHeight="1">
      <c r="A183" s="124" t="s">
        <v>263</v>
      </c>
      <c r="B183" s="129">
        <v>3</v>
      </c>
      <c r="C183" s="129">
        <v>6</v>
      </c>
      <c r="E183" s="124" t="s">
        <v>263</v>
      </c>
      <c r="F183" s="129">
        <v>5</v>
      </c>
      <c r="G183" s="129">
        <v>6</v>
      </c>
    </row>
    <row r="184" spans="1:7" s="1" customFormat="1" ht="15" customHeight="1">
      <c r="A184" s="124"/>
      <c r="B184" s="129"/>
      <c r="C184" s="129"/>
      <c r="E184" s="124"/>
      <c r="F184" s="129"/>
      <c r="G184" s="129"/>
    </row>
    <row r="185" spans="1:7" s="1" customFormat="1" ht="15" customHeight="1">
      <c r="A185" s="124" t="s">
        <v>264</v>
      </c>
      <c r="B185" s="129">
        <v>44</v>
      </c>
      <c r="C185" s="129">
        <v>50</v>
      </c>
      <c r="E185" s="124" t="s">
        <v>264</v>
      </c>
      <c r="F185" s="129">
        <v>40</v>
      </c>
      <c r="G185" s="129">
        <v>37</v>
      </c>
    </row>
    <row r="186" spans="1:7" s="1" customFormat="1" ht="15" customHeight="1">
      <c r="A186" s="124"/>
      <c r="B186" s="129"/>
      <c r="C186" s="129"/>
      <c r="E186" s="124"/>
      <c r="F186" s="129"/>
      <c r="G186" s="129"/>
    </row>
    <row r="187" spans="1:7" s="1" customFormat="1" ht="15" customHeight="1">
      <c r="A187" s="124" t="s">
        <v>265</v>
      </c>
      <c r="B187" s="129">
        <v>5</v>
      </c>
      <c r="C187" s="129">
        <v>1</v>
      </c>
      <c r="E187" s="124" t="s">
        <v>265</v>
      </c>
      <c r="F187" s="129">
        <v>1</v>
      </c>
      <c r="G187" s="129"/>
    </row>
    <row r="188" spans="1:7" s="1" customFormat="1" ht="15" customHeight="1">
      <c r="A188" s="124"/>
      <c r="B188" s="129"/>
      <c r="C188" s="129"/>
      <c r="E188" s="124"/>
      <c r="F188" s="129"/>
      <c r="G188" s="129"/>
    </row>
    <row r="189" spans="1:7" s="1" customFormat="1" ht="15" customHeight="1">
      <c r="A189" s="124" t="s">
        <v>266</v>
      </c>
      <c r="B189" s="129">
        <v>7</v>
      </c>
      <c r="C189" s="129"/>
      <c r="E189" s="124" t="s">
        <v>266</v>
      </c>
      <c r="F189" s="129">
        <v>7</v>
      </c>
      <c r="G189" s="129"/>
    </row>
    <row r="190" spans="1:7" s="1" customFormat="1" ht="15" customHeight="1">
      <c r="A190" s="124"/>
      <c r="B190" s="129"/>
      <c r="C190" s="129"/>
      <c r="E190" s="124"/>
      <c r="F190" s="129"/>
      <c r="G190" s="129"/>
    </row>
    <row r="191" spans="1:7" s="1" customFormat="1" ht="15" customHeight="1">
      <c r="A191" s="124" t="s">
        <v>267</v>
      </c>
      <c r="B191" s="129">
        <v>9</v>
      </c>
      <c r="C191" s="129">
        <v>1</v>
      </c>
      <c r="E191" s="124" t="s">
        <v>267</v>
      </c>
      <c r="F191" s="129">
        <v>7</v>
      </c>
      <c r="G191" s="129"/>
    </row>
    <row r="192" spans="1:7" s="1" customFormat="1" ht="15" customHeight="1">
      <c r="A192" s="124"/>
      <c r="B192" s="129"/>
      <c r="C192" s="129"/>
      <c r="E192" s="124"/>
      <c r="F192" s="129"/>
      <c r="G192" s="129"/>
    </row>
    <row r="193" spans="1:7" s="1" customFormat="1" ht="15" customHeight="1">
      <c r="A193" s="124" t="s">
        <v>268</v>
      </c>
      <c r="B193" s="129">
        <v>1</v>
      </c>
      <c r="C193" s="129">
        <v>9</v>
      </c>
      <c r="E193" s="124" t="s">
        <v>268</v>
      </c>
      <c r="F193" s="129">
        <v>1</v>
      </c>
      <c r="G193" s="129">
        <v>10</v>
      </c>
    </row>
    <row r="194" spans="1:7" s="1" customFormat="1" ht="15" customHeight="1">
      <c r="A194" s="124"/>
      <c r="B194" s="129"/>
      <c r="C194" s="129"/>
      <c r="E194" s="124"/>
      <c r="F194" s="129"/>
      <c r="G194" s="129"/>
    </row>
    <row r="195" spans="1:7" s="1" customFormat="1" ht="15" customHeight="1">
      <c r="A195" s="124" t="s">
        <v>269</v>
      </c>
      <c r="B195" s="129">
        <v>1</v>
      </c>
      <c r="C195" s="129">
        <v>4</v>
      </c>
      <c r="E195" s="124" t="s">
        <v>269</v>
      </c>
      <c r="F195" s="129"/>
      <c r="G195" s="129">
        <v>1</v>
      </c>
    </row>
    <row r="196" spans="1:7" s="1" customFormat="1" ht="15" customHeight="1">
      <c r="A196" s="124"/>
      <c r="B196" s="129"/>
      <c r="C196" s="129"/>
      <c r="E196" s="124"/>
      <c r="F196" s="129"/>
      <c r="G196" s="129"/>
    </row>
    <row r="197" spans="1:7" s="1" customFormat="1" ht="15" customHeight="1">
      <c r="B197" s="126"/>
      <c r="C197" s="126"/>
      <c r="F197" s="126"/>
      <c r="G197" s="126"/>
    </row>
    <row r="198" spans="1:7" s="1" customFormat="1" ht="15" customHeight="1">
      <c r="B198" s="126"/>
      <c r="C198" s="126"/>
      <c r="F198" s="126"/>
      <c r="G198" s="126"/>
    </row>
    <row r="199" spans="1:7" s="1" customFormat="1" ht="15" customHeight="1">
      <c r="B199" s="126"/>
      <c r="C199" s="126"/>
      <c r="F199" s="126"/>
      <c r="G199" s="126"/>
    </row>
    <row r="200" spans="1:7" s="1" customFormat="1" ht="15" customHeight="1">
      <c r="B200" s="126"/>
      <c r="C200" s="126"/>
      <c r="F200" s="126"/>
      <c r="G200" s="126"/>
    </row>
    <row r="201" spans="1:7" s="1" customFormat="1" ht="15" customHeight="1">
      <c r="B201" s="126"/>
      <c r="C201" s="126"/>
      <c r="F201" s="126"/>
      <c r="G201" s="126"/>
    </row>
    <row r="202" spans="1:7" s="1" customFormat="1" ht="15" customHeight="1">
      <c r="B202" s="126"/>
      <c r="C202" s="126"/>
      <c r="F202" s="126"/>
      <c r="G202" s="126"/>
    </row>
    <row r="203" spans="1:7" s="1" customFormat="1" ht="15" customHeight="1">
      <c r="B203" s="126"/>
      <c r="C203" s="126"/>
      <c r="F203" s="126"/>
      <c r="G203" s="126"/>
    </row>
    <row r="204" spans="1:7" s="1" customFormat="1" ht="15" customHeight="1">
      <c r="B204" s="126"/>
      <c r="C204" s="126"/>
      <c r="F204" s="126"/>
      <c r="G204" s="126"/>
    </row>
    <row r="205" spans="1:7" s="1" customFormat="1" ht="15" customHeight="1">
      <c r="B205" s="127"/>
      <c r="C205" s="127"/>
      <c r="E205" s="122" t="s">
        <v>503</v>
      </c>
      <c r="F205" s="127"/>
      <c r="G205" s="127"/>
    </row>
    <row r="206" spans="1:7" s="1" customFormat="1" ht="15" customHeight="1">
      <c r="B206" s="127"/>
      <c r="C206" s="127"/>
      <c r="F206" s="127"/>
      <c r="G206" s="127"/>
    </row>
    <row r="207" spans="1:7" s="1" customFormat="1" ht="15" customHeight="1">
      <c r="B207" s="127"/>
      <c r="C207" s="127"/>
      <c r="F207" s="126"/>
      <c r="G207" s="126"/>
    </row>
    <row r="208" spans="1:7" s="1" customFormat="1" ht="15" customHeight="1">
      <c r="A208" s="109"/>
      <c r="B208" s="128" t="s">
        <v>499</v>
      </c>
      <c r="C208" s="128" t="s">
        <v>500</v>
      </c>
      <c r="E208" s="109"/>
      <c r="F208" s="128" t="s">
        <v>499</v>
      </c>
      <c r="G208" s="128" t="s">
        <v>500</v>
      </c>
    </row>
    <row r="209" spans="1:7" s="1" customFormat="1" ht="15" customHeight="1">
      <c r="A209" s="109"/>
      <c r="B209" s="128"/>
      <c r="C209" s="128"/>
      <c r="E209" s="109"/>
      <c r="F209" s="128"/>
      <c r="G209" s="128"/>
    </row>
    <row r="210" spans="1:7" s="1" customFormat="1" ht="15" customHeight="1">
      <c r="A210" s="124" t="s">
        <v>378</v>
      </c>
      <c r="B210" s="129">
        <v>1</v>
      </c>
      <c r="C210" s="129">
        <v>23</v>
      </c>
      <c r="E210" s="124" t="s">
        <v>378</v>
      </c>
      <c r="F210" s="129">
        <v>1</v>
      </c>
      <c r="G210" s="129">
        <v>25</v>
      </c>
    </row>
    <row r="211" spans="1:7" s="1" customFormat="1" ht="15" customHeight="1">
      <c r="A211" s="124"/>
      <c r="B211" s="129"/>
      <c r="C211" s="129"/>
      <c r="E211" s="124"/>
      <c r="F211" s="129"/>
      <c r="G211" s="129"/>
    </row>
    <row r="212" spans="1:7" s="1" customFormat="1" ht="15" customHeight="1">
      <c r="A212" s="124" t="s">
        <v>379</v>
      </c>
      <c r="B212" s="129">
        <v>14</v>
      </c>
      <c r="C212" s="129">
        <v>1</v>
      </c>
      <c r="E212" s="124" t="s">
        <v>379</v>
      </c>
      <c r="F212" s="129">
        <v>12</v>
      </c>
      <c r="G212" s="129">
        <v>1</v>
      </c>
    </row>
    <row r="213" spans="1:7" s="1" customFormat="1" ht="15" customHeight="1">
      <c r="A213" s="124"/>
      <c r="B213" s="129"/>
      <c r="C213" s="129"/>
      <c r="E213" s="124"/>
      <c r="F213" s="129"/>
      <c r="G213" s="129"/>
    </row>
    <row r="214" spans="1:7" s="1" customFormat="1" ht="15" customHeight="1">
      <c r="A214" s="124" t="s">
        <v>380</v>
      </c>
      <c r="B214" s="129">
        <v>9</v>
      </c>
      <c r="C214" s="129">
        <v>11</v>
      </c>
      <c r="E214" s="124" t="s">
        <v>380</v>
      </c>
      <c r="F214" s="129">
        <v>9</v>
      </c>
      <c r="G214" s="129">
        <v>6</v>
      </c>
    </row>
    <row r="215" spans="1:7" s="1" customFormat="1" ht="15" customHeight="1">
      <c r="A215" s="124"/>
      <c r="B215" s="129"/>
      <c r="C215" s="129"/>
      <c r="E215" s="124"/>
      <c r="F215" s="129"/>
      <c r="G215" s="129"/>
    </row>
    <row r="216" spans="1:7" s="1" customFormat="1" ht="15" customHeight="1">
      <c r="A216" s="124" t="s">
        <v>381</v>
      </c>
      <c r="B216" s="129">
        <v>6</v>
      </c>
      <c r="C216" s="129">
        <v>2</v>
      </c>
      <c r="E216" s="124" t="s">
        <v>381</v>
      </c>
      <c r="F216" s="129">
        <v>7</v>
      </c>
      <c r="G216" s="129">
        <v>3</v>
      </c>
    </row>
    <row r="217" spans="1:7" s="1" customFormat="1" ht="15" customHeight="1">
      <c r="A217" s="124"/>
      <c r="B217" s="129"/>
      <c r="C217" s="129"/>
      <c r="E217" s="124"/>
      <c r="F217" s="129"/>
      <c r="G217" s="129"/>
    </row>
    <row r="218" spans="1:7" s="1" customFormat="1" ht="15" customHeight="1">
      <c r="A218" s="124" t="s">
        <v>382</v>
      </c>
      <c r="B218" s="129">
        <v>27</v>
      </c>
      <c r="C218" s="129">
        <v>35</v>
      </c>
      <c r="E218" s="124" t="s">
        <v>382</v>
      </c>
      <c r="F218" s="129">
        <v>26</v>
      </c>
      <c r="G218" s="129">
        <v>34</v>
      </c>
    </row>
    <row r="219" spans="1:7" s="1" customFormat="1" ht="15" customHeight="1">
      <c r="A219" s="124"/>
      <c r="B219" s="129"/>
      <c r="C219" s="129"/>
      <c r="E219" s="124"/>
      <c r="F219" s="129"/>
      <c r="G219" s="129"/>
    </row>
    <row r="220" spans="1:7" s="1" customFormat="1" ht="15" customHeight="1">
      <c r="A220" s="124" t="s">
        <v>383</v>
      </c>
      <c r="B220" s="129">
        <v>62</v>
      </c>
      <c r="C220" s="129">
        <v>167</v>
      </c>
      <c r="E220" s="124" t="s">
        <v>383</v>
      </c>
      <c r="F220" s="129">
        <v>63</v>
      </c>
      <c r="G220" s="129">
        <v>158</v>
      </c>
    </row>
    <row r="221" spans="1:7" s="1" customFormat="1" ht="15" customHeight="1">
      <c r="A221" s="124"/>
      <c r="B221" s="129"/>
      <c r="C221" s="129"/>
      <c r="E221" s="124"/>
      <c r="F221" s="129"/>
      <c r="G221" s="129"/>
    </row>
    <row r="222" spans="1:7" s="1" customFormat="1" ht="15" customHeight="1">
      <c r="A222" s="124" t="s">
        <v>384</v>
      </c>
      <c r="B222" s="129">
        <v>9</v>
      </c>
      <c r="C222" s="129">
        <v>15</v>
      </c>
      <c r="E222" s="124" t="s">
        <v>384</v>
      </c>
      <c r="F222" s="129">
        <v>9</v>
      </c>
      <c r="G222" s="129">
        <v>15</v>
      </c>
    </row>
    <row r="223" spans="1:7" s="1" customFormat="1" ht="15" customHeight="1">
      <c r="A223" s="124"/>
      <c r="B223" s="129"/>
      <c r="C223" s="129"/>
      <c r="E223" s="124"/>
      <c r="F223" s="129"/>
      <c r="G223" s="129"/>
    </row>
    <row r="224" spans="1:7" s="1" customFormat="1" ht="15" customHeight="1">
      <c r="A224" s="124" t="s">
        <v>385</v>
      </c>
      <c r="B224" s="129"/>
      <c r="C224" s="129">
        <v>12</v>
      </c>
      <c r="E224" s="124" t="s">
        <v>385</v>
      </c>
      <c r="F224" s="129"/>
      <c r="G224" s="129">
        <v>10</v>
      </c>
    </row>
    <row r="225" spans="1:7" s="1" customFormat="1" ht="15" customHeight="1">
      <c r="A225" s="124"/>
      <c r="B225" s="129"/>
      <c r="C225" s="129"/>
      <c r="E225" s="124"/>
      <c r="F225" s="129"/>
      <c r="G225" s="129"/>
    </row>
    <row r="226" spans="1:7" s="1" customFormat="1" ht="15" customHeight="1">
      <c r="A226" s="124" t="s">
        <v>386</v>
      </c>
      <c r="B226" s="129"/>
      <c r="C226" s="129">
        <v>25</v>
      </c>
      <c r="E226" s="124" t="s">
        <v>386</v>
      </c>
      <c r="F226" s="129"/>
      <c r="G226" s="129">
        <v>24</v>
      </c>
    </row>
    <row r="227" spans="1:7" s="1" customFormat="1" ht="15" customHeight="1">
      <c r="A227" s="124"/>
      <c r="B227" s="129"/>
      <c r="C227" s="129"/>
      <c r="E227" s="124"/>
      <c r="F227" s="129"/>
      <c r="G227" s="129"/>
    </row>
    <row r="228" spans="1:7" s="1" customFormat="1" ht="15" customHeight="1">
      <c r="A228" s="124" t="s">
        <v>387</v>
      </c>
      <c r="B228" s="129">
        <v>12</v>
      </c>
      <c r="C228" s="129">
        <v>12</v>
      </c>
      <c r="E228" s="124" t="s">
        <v>387</v>
      </c>
      <c r="F228" s="129">
        <v>12</v>
      </c>
      <c r="G228" s="129">
        <v>14</v>
      </c>
    </row>
    <row r="229" spans="1:7" s="1" customFormat="1" ht="15" customHeight="1">
      <c r="A229" s="124"/>
      <c r="B229" s="129"/>
      <c r="C229" s="129"/>
      <c r="E229" s="124"/>
      <c r="F229" s="129"/>
      <c r="G229" s="129"/>
    </row>
    <row r="230" spans="1:7" s="1" customFormat="1" ht="15" customHeight="1">
      <c r="A230" s="124" t="s">
        <v>388</v>
      </c>
      <c r="B230" s="129">
        <v>1</v>
      </c>
      <c r="C230" s="129">
        <v>5</v>
      </c>
      <c r="E230" s="124" t="s">
        <v>388</v>
      </c>
      <c r="F230" s="129">
        <v>1</v>
      </c>
      <c r="G230" s="129">
        <v>5</v>
      </c>
    </row>
    <row r="231" spans="1:7" s="1" customFormat="1" ht="15" customHeight="1">
      <c r="A231" s="124"/>
      <c r="B231" s="129"/>
      <c r="C231" s="129"/>
      <c r="E231" s="124"/>
      <c r="F231" s="129"/>
      <c r="G231" s="129"/>
    </row>
    <row r="232" spans="1:7" s="1" customFormat="1" ht="15" customHeight="1">
      <c r="A232" s="124" t="s">
        <v>389</v>
      </c>
      <c r="B232" s="129">
        <v>2</v>
      </c>
      <c r="C232" s="129">
        <v>107</v>
      </c>
      <c r="E232" s="124" t="s">
        <v>389</v>
      </c>
      <c r="F232" s="129">
        <v>2</v>
      </c>
      <c r="G232" s="129">
        <v>113</v>
      </c>
    </row>
    <row r="233" spans="1:7" s="1" customFormat="1" ht="15" customHeight="1">
      <c r="A233" s="124"/>
      <c r="B233" s="129"/>
      <c r="C233" s="129"/>
      <c r="E233" s="124"/>
      <c r="F233" s="129"/>
      <c r="G233" s="129"/>
    </row>
    <row r="234" spans="1:7" s="1" customFormat="1" ht="15" customHeight="1">
      <c r="A234" s="124" t="s">
        <v>390</v>
      </c>
      <c r="B234" s="129">
        <v>2</v>
      </c>
      <c r="C234" s="129">
        <v>61</v>
      </c>
      <c r="E234" s="124" t="s">
        <v>390</v>
      </c>
      <c r="F234" s="129">
        <v>2</v>
      </c>
      <c r="G234" s="129">
        <v>60</v>
      </c>
    </row>
    <row r="235" spans="1:7" s="1" customFormat="1" ht="15" customHeight="1">
      <c r="A235" s="124"/>
      <c r="B235" s="129"/>
      <c r="C235" s="129"/>
      <c r="E235" s="124"/>
      <c r="F235" s="129"/>
      <c r="G235" s="129"/>
    </row>
    <row r="236" spans="1:7" s="1" customFormat="1" ht="15" customHeight="1">
      <c r="A236" s="124" t="s">
        <v>391</v>
      </c>
      <c r="B236" s="129"/>
      <c r="C236" s="129">
        <v>1</v>
      </c>
      <c r="E236" s="124" t="s">
        <v>391</v>
      </c>
      <c r="F236" s="129"/>
      <c r="G236" s="129">
        <v>1</v>
      </c>
    </row>
    <row r="237" spans="1:7" s="1" customFormat="1" ht="15" customHeight="1">
      <c r="A237" s="124"/>
      <c r="B237" s="129"/>
      <c r="C237" s="129"/>
      <c r="E237" s="124"/>
      <c r="F237" s="129"/>
      <c r="G237" s="129"/>
    </row>
    <row r="238" spans="1:7" s="1" customFormat="1" ht="15" customHeight="1">
      <c r="A238" s="124" t="s">
        <v>392</v>
      </c>
      <c r="B238" s="129">
        <v>5</v>
      </c>
      <c r="C238" s="129">
        <v>142</v>
      </c>
      <c r="E238" s="124" t="s">
        <v>392</v>
      </c>
      <c r="F238" s="129">
        <v>5</v>
      </c>
      <c r="G238" s="129">
        <v>145</v>
      </c>
    </row>
    <row r="239" spans="1:7" s="1" customFormat="1" ht="15" customHeight="1">
      <c r="A239" s="124"/>
      <c r="B239" s="129"/>
      <c r="C239" s="129"/>
      <c r="E239" s="124"/>
      <c r="F239" s="129"/>
      <c r="G239" s="129"/>
    </row>
    <row r="240" spans="1:7" s="1" customFormat="1" ht="15" customHeight="1">
      <c r="A240" s="124" t="s">
        <v>393</v>
      </c>
      <c r="B240" s="129"/>
      <c r="C240" s="129">
        <v>12</v>
      </c>
      <c r="E240" s="124" t="s">
        <v>393</v>
      </c>
      <c r="F240" s="129"/>
      <c r="G240" s="129">
        <v>12</v>
      </c>
    </row>
    <row r="241" spans="1:7" s="1" customFormat="1" ht="15" customHeight="1">
      <c r="A241" s="124"/>
      <c r="B241" s="129"/>
      <c r="C241" s="129"/>
      <c r="E241" s="124"/>
      <c r="F241" s="129"/>
      <c r="G241" s="129"/>
    </row>
    <row r="242" spans="1:7" s="1" customFormat="1" ht="15" customHeight="1">
      <c r="A242" s="124" t="s">
        <v>394</v>
      </c>
      <c r="B242" s="129">
        <v>1</v>
      </c>
      <c r="C242" s="129">
        <v>39</v>
      </c>
      <c r="E242" s="124" t="s">
        <v>394</v>
      </c>
      <c r="F242" s="129">
        <v>1</v>
      </c>
      <c r="G242" s="129">
        <v>39</v>
      </c>
    </row>
    <row r="243" spans="1:7" s="1" customFormat="1" ht="15" customHeight="1">
      <c r="A243" s="124"/>
      <c r="B243" s="129"/>
      <c r="C243" s="129"/>
      <c r="E243" s="124"/>
      <c r="F243" s="129"/>
      <c r="G243" s="129"/>
    </row>
    <row r="244" spans="1:7" s="1" customFormat="1" ht="15" customHeight="1">
      <c r="A244" s="124" t="s">
        <v>395</v>
      </c>
      <c r="B244" s="129"/>
      <c r="C244" s="129">
        <v>8</v>
      </c>
      <c r="E244" s="124" t="s">
        <v>395</v>
      </c>
      <c r="F244" s="129">
        <v>1</v>
      </c>
      <c r="G244" s="129">
        <v>11</v>
      </c>
    </row>
    <row r="245" spans="1:7" s="1" customFormat="1" ht="15" customHeight="1">
      <c r="A245" s="124"/>
      <c r="B245" s="129"/>
      <c r="C245" s="129"/>
      <c r="E245" s="124"/>
      <c r="F245" s="129"/>
      <c r="G245" s="129"/>
    </row>
    <row r="246" spans="1:7" s="1" customFormat="1" ht="15" customHeight="1">
      <c r="A246" s="124" t="s">
        <v>396</v>
      </c>
      <c r="B246" s="129">
        <v>82</v>
      </c>
      <c r="C246" s="129">
        <v>11</v>
      </c>
      <c r="E246" s="124" t="s">
        <v>396</v>
      </c>
      <c r="F246" s="129">
        <v>84</v>
      </c>
      <c r="G246" s="129">
        <v>9</v>
      </c>
    </row>
    <row r="247" spans="1:7" s="1" customFormat="1" ht="15" customHeight="1">
      <c r="A247" s="124"/>
      <c r="B247" s="129"/>
      <c r="C247" s="129"/>
      <c r="E247" s="124"/>
      <c r="F247" s="129"/>
      <c r="G247" s="129"/>
    </row>
    <row r="248" spans="1:7" s="1" customFormat="1" ht="15" customHeight="1">
      <c r="A248" s="124" t="s">
        <v>397</v>
      </c>
      <c r="B248" s="129">
        <v>9</v>
      </c>
      <c r="C248" s="129">
        <v>2</v>
      </c>
      <c r="E248" s="124" t="s">
        <v>397</v>
      </c>
      <c r="F248" s="129">
        <v>8</v>
      </c>
      <c r="G248" s="129">
        <v>4</v>
      </c>
    </row>
    <row r="249" spans="1:7" s="1" customFormat="1" ht="15" customHeight="1">
      <c r="A249" s="124"/>
      <c r="B249" s="129"/>
      <c r="C249" s="129"/>
      <c r="E249" s="124"/>
      <c r="F249" s="129"/>
      <c r="G249" s="129"/>
    </row>
    <row r="250" spans="1:7" s="1" customFormat="1" ht="15" customHeight="1">
      <c r="A250" s="124" t="s">
        <v>398</v>
      </c>
      <c r="B250" s="129">
        <v>5</v>
      </c>
      <c r="C250" s="129">
        <v>393</v>
      </c>
      <c r="E250" s="124" t="s">
        <v>398</v>
      </c>
      <c r="F250" s="129">
        <v>5</v>
      </c>
      <c r="G250" s="129">
        <v>379</v>
      </c>
    </row>
    <row r="251" spans="1:7" s="1" customFormat="1" ht="15" customHeight="1">
      <c r="A251" s="124"/>
      <c r="B251" s="129"/>
      <c r="C251" s="129"/>
      <c r="E251" s="124"/>
      <c r="F251" s="129"/>
      <c r="G251" s="129"/>
    </row>
    <row r="252" spans="1:7" s="1" customFormat="1" ht="15" customHeight="1">
      <c r="A252" s="124" t="s">
        <v>399</v>
      </c>
      <c r="B252" s="129"/>
      <c r="C252" s="129">
        <v>23</v>
      </c>
      <c r="E252" s="124" t="s">
        <v>399</v>
      </c>
      <c r="F252" s="129"/>
      <c r="G252" s="129">
        <v>24</v>
      </c>
    </row>
    <row r="253" spans="1:7" s="1" customFormat="1" ht="15" customHeight="1">
      <c r="A253" s="124"/>
      <c r="B253" s="129"/>
      <c r="C253" s="129"/>
      <c r="E253" s="124"/>
      <c r="F253" s="129"/>
      <c r="G253" s="129"/>
    </row>
    <row r="254" spans="1:7" s="1" customFormat="1" ht="15" customHeight="1">
      <c r="A254" s="124" t="s">
        <v>400</v>
      </c>
      <c r="B254" s="129"/>
      <c r="C254" s="129">
        <v>22</v>
      </c>
      <c r="E254" s="124" t="s">
        <v>400</v>
      </c>
      <c r="F254" s="129"/>
      <c r="G254" s="129">
        <v>22</v>
      </c>
    </row>
    <row r="255" spans="1:7" s="1" customFormat="1" ht="15" customHeight="1">
      <c r="A255" s="124"/>
      <c r="B255" s="129"/>
      <c r="C255" s="129"/>
      <c r="E255" s="124"/>
      <c r="F255" s="129"/>
      <c r="G255" s="129"/>
    </row>
    <row r="256" spans="1:7" s="1" customFormat="1" ht="15" customHeight="1">
      <c r="A256" s="124" t="s">
        <v>401</v>
      </c>
      <c r="B256" s="129"/>
      <c r="C256" s="129">
        <v>13</v>
      </c>
      <c r="E256" s="124" t="s">
        <v>401</v>
      </c>
      <c r="F256" s="129"/>
      <c r="G256" s="129">
        <v>13</v>
      </c>
    </row>
    <row r="257" spans="1:7" s="1" customFormat="1" ht="15" customHeight="1">
      <c r="A257" s="124"/>
      <c r="B257" s="129"/>
      <c r="C257" s="129"/>
      <c r="E257" s="124"/>
      <c r="F257" s="129"/>
      <c r="G257" s="129"/>
    </row>
    <row r="258" spans="1:7" s="1" customFormat="1" ht="15" customHeight="1">
      <c r="A258" s="124" t="s">
        <v>402</v>
      </c>
      <c r="B258" s="129">
        <v>1</v>
      </c>
      <c r="C258" s="129">
        <v>41</v>
      </c>
      <c r="E258" s="124" t="s">
        <v>402</v>
      </c>
      <c r="F258" s="129">
        <v>1</v>
      </c>
      <c r="G258" s="129">
        <v>44</v>
      </c>
    </row>
    <row r="259" spans="1:7" s="1" customFormat="1" ht="15" customHeight="1">
      <c r="A259" s="124"/>
      <c r="B259" s="129"/>
      <c r="C259" s="129"/>
      <c r="E259" s="124"/>
      <c r="F259" s="129"/>
      <c r="G259" s="129"/>
    </row>
    <row r="260" spans="1:7" s="1" customFormat="1" ht="15" customHeight="1">
      <c r="A260" s="124" t="s">
        <v>403</v>
      </c>
      <c r="B260" s="129"/>
      <c r="C260" s="129">
        <v>14</v>
      </c>
      <c r="E260" s="124" t="s">
        <v>403</v>
      </c>
      <c r="F260" s="129"/>
      <c r="G260" s="129">
        <v>14</v>
      </c>
    </row>
    <row r="261" spans="1:7" s="1" customFormat="1" ht="15" customHeight="1">
      <c r="A261" s="124"/>
      <c r="B261" s="129"/>
      <c r="C261" s="129"/>
      <c r="E261" s="124"/>
      <c r="F261" s="129"/>
      <c r="G261" s="129"/>
    </row>
    <row r="262" spans="1:7" s="1" customFormat="1" ht="15" customHeight="1">
      <c r="A262" s="124" t="s">
        <v>404</v>
      </c>
      <c r="B262" s="129">
        <v>3</v>
      </c>
      <c r="C262" s="129">
        <v>73</v>
      </c>
      <c r="E262" s="124" t="s">
        <v>404</v>
      </c>
      <c r="F262" s="129">
        <v>3</v>
      </c>
      <c r="G262" s="129">
        <v>75</v>
      </c>
    </row>
    <row r="263" spans="1:7" s="1" customFormat="1" ht="15" customHeight="1">
      <c r="A263" s="124"/>
      <c r="B263" s="129"/>
      <c r="C263" s="129"/>
      <c r="E263" s="124"/>
      <c r="F263" s="129"/>
      <c r="G263" s="129"/>
    </row>
    <row r="264" spans="1:7" s="1" customFormat="1" ht="15" customHeight="1">
      <c r="A264" s="124" t="s">
        <v>405</v>
      </c>
      <c r="B264" s="129">
        <v>4</v>
      </c>
      <c r="C264" s="129">
        <v>115</v>
      </c>
      <c r="E264" s="124" t="s">
        <v>405</v>
      </c>
      <c r="F264" s="129">
        <v>3</v>
      </c>
      <c r="G264" s="129">
        <v>91</v>
      </c>
    </row>
    <row r="265" spans="1:7" s="1" customFormat="1" ht="15" customHeight="1">
      <c r="A265" s="124"/>
      <c r="B265" s="129"/>
      <c r="C265" s="129"/>
      <c r="E265" s="124"/>
      <c r="F265" s="129"/>
      <c r="G265" s="129"/>
    </row>
    <row r="266" spans="1:7" s="1" customFormat="1" ht="15" customHeight="1">
      <c r="A266" s="124" t="s">
        <v>406</v>
      </c>
      <c r="B266" s="129"/>
      <c r="C266" s="129">
        <v>23</v>
      </c>
      <c r="E266" s="124" t="s">
        <v>406</v>
      </c>
      <c r="F266" s="129"/>
      <c r="G266" s="129">
        <v>24</v>
      </c>
    </row>
    <row r="267" spans="1:7" s="1" customFormat="1" ht="15" customHeight="1">
      <c r="A267" s="124"/>
      <c r="B267" s="129"/>
      <c r="C267" s="129"/>
      <c r="E267" s="124"/>
      <c r="F267" s="129"/>
      <c r="G267" s="129"/>
    </row>
    <row r="268" spans="1:7" s="1" customFormat="1" ht="15" customHeight="1">
      <c r="A268" s="124" t="s">
        <v>407</v>
      </c>
      <c r="B268" s="129">
        <v>8</v>
      </c>
      <c r="C268" s="129">
        <v>25</v>
      </c>
      <c r="E268" s="124" t="s">
        <v>407</v>
      </c>
      <c r="F268" s="129">
        <v>9</v>
      </c>
      <c r="G268" s="129">
        <v>26</v>
      </c>
    </row>
    <row r="269" spans="1:7" s="1" customFormat="1" ht="15" customHeight="1">
      <c r="A269" s="124"/>
      <c r="B269" s="129"/>
      <c r="C269" s="129"/>
      <c r="E269" s="124"/>
      <c r="F269" s="129"/>
      <c r="G269" s="129"/>
    </row>
    <row r="270" spans="1:7" s="1" customFormat="1" ht="15" customHeight="1">
      <c r="A270" s="124" t="s">
        <v>408</v>
      </c>
      <c r="B270" s="129">
        <v>20</v>
      </c>
      <c r="C270" s="129">
        <v>30</v>
      </c>
      <c r="E270" s="124" t="s">
        <v>408</v>
      </c>
      <c r="F270" s="129">
        <v>15</v>
      </c>
      <c r="G270" s="129">
        <v>27</v>
      </c>
    </row>
    <row r="271" spans="1:7" s="1" customFormat="1" ht="15" customHeight="1">
      <c r="A271" s="124"/>
      <c r="B271" s="129"/>
      <c r="C271" s="129"/>
      <c r="E271" s="124"/>
      <c r="F271" s="129"/>
      <c r="G271" s="129"/>
    </row>
    <row r="272" spans="1:7" s="1" customFormat="1" ht="15" customHeight="1">
      <c r="A272" s="124" t="s">
        <v>409</v>
      </c>
      <c r="B272" s="129">
        <v>1</v>
      </c>
      <c r="C272" s="129">
        <v>13</v>
      </c>
      <c r="E272" s="124" t="s">
        <v>409</v>
      </c>
      <c r="F272" s="129"/>
      <c r="G272" s="129">
        <v>12</v>
      </c>
    </row>
    <row r="273" spans="1:7" s="1" customFormat="1" ht="15" customHeight="1">
      <c r="A273" s="124"/>
      <c r="B273" s="129"/>
      <c r="C273" s="129"/>
      <c r="E273" s="124"/>
      <c r="F273" s="129"/>
      <c r="G273" s="129"/>
    </row>
    <row r="274" spans="1:7" s="1" customFormat="1" ht="15" customHeight="1">
      <c r="A274" s="124" t="s">
        <v>410</v>
      </c>
      <c r="B274" s="129"/>
      <c r="C274" s="129">
        <v>37</v>
      </c>
      <c r="E274" s="124" t="s">
        <v>410</v>
      </c>
      <c r="F274" s="129"/>
      <c r="G274" s="129">
        <v>39</v>
      </c>
    </row>
    <row r="275" spans="1:7" s="1" customFormat="1" ht="15" customHeight="1">
      <c r="A275" s="124"/>
      <c r="B275" s="129"/>
      <c r="C275" s="129"/>
      <c r="E275" s="124"/>
      <c r="F275" s="129"/>
      <c r="G275" s="129"/>
    </row>
    <row r="276" spans="1:7" s="1" customFormat="1" ht="15" customHeight="1">
      <c r="A276" s="124" t="s">
        <v>411</v>
      </c>
      <c r="B276" s="129"/>
      <c r="C276" s="129">
        <v>17</v>
      </c>
      <c r="E276" s="124" t="s">
        <v>411</v>
      </c>
      <c r="F276" s="129"/>
      <c r="G276" s="129">
        <v>19</v>
      </c>
    </row>
    <row r="277" spans="1:7" s="1" customFormat="1" ht="15" customHeight="1">
      <c r="A277" s="124"/>
      <c r="B277" s="129"/>
      <c r="C277" s="129"/>
      <c r="E277" s="124"/>
      <c r="F277" s="129"/>
      <c r="G277" s="129"/>
    </row>
    <row r="278" spans="1:7" s="1" customFormat="1" ht="15" customHeight="1">
      <c r="A278" s="124" t="s">
        <v>412</v>
      </c>
      <c r="B278" s="129"/>
      <c r="C278" s="129">
        <v>29</v>
      </c>
      <c r="E278" s="124" t="s">
        <v>412</v>
      </c>
      <c r="F278" s="129"/>
      <c r="G278" s="129">
        <v>36</v>
      </c>
    </row>
    <row r="279" spans="1:7" s="1" customFormat="1" ht="15" customHeight="1">
      <c r="A279" s="124"/>
      <c r="B279" s="129"/>
      <c r="C279" s="129"/>
      <c r="E279" s="124"/>
      <c r="F279" s="129"/>
      <c r="G279" s="129"/>
    </row>
    <row r="280" spans="1:7" s="1" customFormat="1" ht="15" customHeight="1">
      <c r="A280" s="124" t="s">
        <v>413</v>
      </c>
      <c r="B280" s="129">
        <v>4</v>
      </c>
      <c r="C280" s="129">
        <v>20</v>
      </c>
      <c r="E280" s="124" t="s">
        <v>413</v>
      </c>
      <c r="F280" s="129">
        <v>4</v>
      </c>
      <c r="G280" s="129">
        <v>18</v>
      </c>
    </row>
    <row r="281" spans="1:7" s="1" customFormat="1" ht="15" customHeight="1">
      <c r="A281" s="124"/>
      <c r="B281" s="129"/>
      <c r="C281" s="129"/>
      <c r="E281" s="124"/>
      <c r="F281" s="129"/>
      <c r="G281" s="129"/>
    </row>
    <row r="282" spans="1:7" s="1" customFormat="1" ht="15" customHeight="1">
      <c r="A282" s="124" t="s">
        <v>414</v>
      </c>
      <c r="B282" s="129">
        <v>2</v>
      </c>
      <c r="C282" s="129">
        <v>22</v>
      </c>
      <c r="E282" s="124" t="s">
        <v>414</v>
      </c>
      <c r="F282" s="129">
        <v>2</v>
      </c>
      <c r="G282" s="129">
        <v>21</v>
      </c>
    </row>
    <row r="283" spans="1:7" s="1" customFormat="1" ht="15" customHeight="1">
      <c r="A283" s="124"/>
      <c r="B283" s="129"/>
      <c r="C283" s="129"/>
      <c r="E283" s="124"/>
      <c r="F283" s="129"/>
      <c r="G283" s="129"/>
    </row>
    <row r="284" spans="1:7" s="1" customFormat="1" ht="15" customHeight="1">
      <c r="A284" s="124" t="s">
        <v>415</v>
      </c>
      <c r="B284" s="129"/>
      <c r="C284" s="129">
        <v>10</v>
      </c>
      <c r="E284" s="124" t="s">
        <v>415</v>
      </c>
      <c r="F284" s="129"/>
      <c r="G284" s="129">
        <v>12</v>
      </c>
    </row>
    <row r="285" spans="1:7" s="1" customFormat="1" ht="15" customHeight="1">
      <c r="A285" s="124"/>
      <c r="B285" s="129"/>
      <c r="C285" s="129"/>
      <c r="E285" s="124"/>
      <c r="F285" s="129"/>
      <c r="G285" s="129"/>
    </row>
    <row r="286" spans="1:7" s="1" customFormat="1" ht="15" customHeight="1">
      <c r="A286" s="124" t="s">
        <v>416</v>
      </c>
      <c r="B286" s="129"/>
      <c r="C286" s="129">
        <v>79</v>
      </c>
      <c r="E286" s="124" t="s">
        <v>416</v>
      </c>
      <c r="F286" s="129"/>
      <c r="G286" s="129">
        <v>78</v>
      </c>
    </row>
    <row r="287" spans="1:7" s="1" customFormat="1" ht="15" customHeight="1">
      <c r="A287" s="124"/>
      <c r="B287" s="129"/>
      <c r="C287" s="129"/>
      <c r="E287" s="124"/>
      <c r="F287" s="129"/>
      <c r="G287" s="129"/>
    </row>
    <row r="288" spans="1:7" s="1" customFormat="1" ht="15" customHeight="1">
      <c r="A288" s="124" t="s">
        <v>417</v>
      </c>
      <c r="B288" s="129">
        <v>1</v>
      </c>
      <c r="C288" s="129">
        <v>41</v>
      </c>
      <c r="E288" s="124" t="s">
        <v>417</v>
      </c>
      <c r="F288" s="129">
        <v>1</v>
      </c>
      <c r="G288" s="129">
        <v>41</v>
      </c>
    </row>
    <row r="289" spans="1:7" s="1" customFormat="1" ht="15" customHeight="1">
      <c r="A289" s="124"/>
      <c r="B289" s="129"/>
      <c r="C289" s="129"/>
      <c r="E289" s="124"/>
      <c r="F289" s="129"/>
      <c r="G289" s="129"/>
    </row>
    <row r="290" spans="1:7" s="1" customFormat="1" ht="15" customHeight="1">
      <c r="A290" s="124" t="s">
        <v>418</v>
      </c>
      <c r="B290" s="129">
        <v>1</v>
      </c>
      <c r="C290" s="129">
        <v>29</v>
      </c>
      <c r="E290" s="124" t="s">
        <v>418</v>
      </c>
      <c r="F290" s="129">
        <v>1</v>
      </c>
      <c r="G290" s="129">
        <v>29</v>
      </c>
    </row>
    <row r="291" spans="1:7" s="1" customFormat="1" ht="15" customHeight="1">
      <c r="A291" s="124"/>
      <c r="B291" s="129"/>
      <c r="C291" s="129"/>
      <c r="E291" s="124"/>
      <c r="F291" s="129"/>
      <c r="G291" s="129"/>
    </row>
    <row r="292" spans="1:7" s="1" customFormat="1" ht="15" customHeight="1">
      <c r="A292" s="124" t="s">
        <v>350</v>
      </c>
      <c r="B292" s="129">
        <v>27</v>
      </c>
      <c r="C292" s="129">
        <v>21</v>
      </c>
      <c r="E292" s="124" t="s">
        <v>350</v>
      </c>
      <c r="F292" s="129">
        <v>23</v>
      </c>
      <c r="G292" s="129">
        <v>16</v>
      </c>
    </row>
    <row r="293" spans="1:7" s="1" customFormat="1" ht="15" customHeight="1">
      <c r="A293" s="124"/>
      <c r="B293" s="129"/>
      <c r="C293" s="129"/>
      <c r="E293" s="124"/>
      <c r="F293" s="129"/>
      <c r="G293" s="129"/>
    </row>
    <row r="294" spans="1:7" s="1" customFormat="1" ht="15" customHeight="1">
      <c r="A294" s="124" t="s">
        <v>352</v>
      </c>
      <c r="B294" s="129">
        <v>65</v>
      </c>
      <c r="C294" s="129">
        <v>670</v>
      </c>
      <c r="E294" s="124" t="s">
        <v>352</v>
      </c>
      <c r="F294" s="129">
        <v>65</v>
      </c>
      <c r="G294" s="129">
        <v>673</v>
      </c>
    </row>
    <row r="295" spans="1:7" s="1" customFormat="1" ht="15" customHeight="1">
      <c r="A295" s="124"/>
      <c r="B295" s="129"/>
      <c r="C295" s="129"/>
      <c r="E295" s="124"/>
      <c r="F295" s="129"/>
      <c r="G295" s="129"/>
    </row>
    <row r="296" spans="1:7" s="1" customFormat="1" ht="15" customHeight="1">
      <c r="A296" s="124" t="s">
        <v>353</v>
      </c>
      <c r="B296" s="129">
        <v>62</v>
      </c>
      <c r="C296" s="129">
        <v>24</v>
      </c>
      <c r="E296" s="124" t="s">
        <v>353</v>
      </c>
      <c r="F296" s="129">
        <v>70</v>
      </c>
      <c r="G296" s="129">
        <v>26</v>
      </c>
    </row>
    <row r="297" spans="1:7" s="1" customFormat="1" ht="15" customHeight="1">
      <c r="A297" s="124"/>
      <c r="B297" s="129"/>
      <c r="C297" s="129"/>
      <c r="E297" s="124"/>
      <c r="F297" s="129"/>
      <c r="G297" s="129"/>
    </row>
    <row r="298" spans="1:7" s="1" customFormat="1" ht="15" customHeight="1">
      <c r="A298" s="124" t="s">
        <v>354</v>
      </c>
      <c r="B298" s="129">
        <v>66</v>
      </c>
      <c r="C298" s="129">
        <v>30</v>
      </c>
      <c r="E298" s="124" t="s">
        <v>354</v>
      </c>
      <c r="F298" s="129">
        <v>68</v>
      </c>
      <c r="G298" s="129">
        <v>28</v>
      </c>
    </row>
    <row r="299" spans="1:7" s="1" customFormat="1" ht="15" customHeight="1">
      <c r="A299" s="124"/>
      <c r="B299" s="129"/>
      <c r="C299" s="129"/>
      <c r="E299" s="124"/>
      <c r="F299" s="129"/>
      <c r="G299" s="129"/>
    </row>
    <row r="300" spans="1:7" s="1" customFormat="1" ht="15" customHeight="1">
      <c r="B300" s="126"/>
      <c r="C300" s="126"/>
      <c r="F300" s="126"/>
      <c r="G300" s="126"/>
    </row>
    <row r="301" spans="1:7" s="1" customFormat="1" ht="15" customHeight="1">
      <c r="B301" s="126"/>
      <c r="C301" s="126"/>
      <c r="F301" s="126"/>
      <c r="G301" s="126"/>
    </row>
    <row r="302" spans="1:7" s="1" customFormat="1" ht="15" customHeight="1">
      <c r="B302" s="126"/>
      <c r="C302" s="126"/>
      <c r="F302" s="126"/>
      <c r="G302" s="126"/>
    </row>
    <row r="303" spans="1:7" s="1" customFormat="1" ht="15" customHeight="1">
      <c r="B303" s="126"/>
      <c r="C303" s="126"/>
      <c r="F303" s="126"/>
      <c r="G303" s="126"/>
    </row>
    <row r="304" spans="1:7" s="1" customFormat="1" ht="15" customHeight="1">
      <c r="B304" s="127"/>
      <c r="C304" s="127"/>
      <c r="E304" s="122" t="s">
        <v>503</v>
      </c>
      <c r="F304" s="127"/>
      <c r="G304" s="127"/>
    </row>
    <row r="305" spans="1:7" s="1" customFormat="1" ht="15" customHeight="1">
      <c r="B305" s="127"/>
      <c r="C305" s="127"/>
      <c r="F305" s="127"/>
      <c r="G305" s="127"/>
    </row>
    <row r="306" spans="1:7" s="1" customFormat="1" ht="15" customHeight="1">
      <c r="B306" s="127"/>
      <c r="C306" s="127"/>
      <c r="F306" s="126"/>
      <c r="G306" s="126"/>
    </row>
    <row r="307" spans="1:7" s="1" customFormat="1" ht="15" customHeight="1">
      <c r="A307" s="109"/>
      <c r="B307" s="128" t="s">
        <v>499</v>
      </c>
      <c r="C307" s="128" t="s">
        <v>500</v>
      </c>
      <c r="E307" s="109"/>
      <c r="F307" s="128" t="s">
        <v>499</v>
      </c>
      <c r="G307" s="128" t="s">
        <v>500</v>
      </c>
    </row>
    <row r="308" spans="1:7" s="1" customFormat="1" ht="15" customHeight="1">
      <c r="A308" s="109"/>
      <c r="B308" s="128"/>
      <c r="C308" s="128"/>
      <c r="E308" s="109"/>
      <c r="F308" s="128"/>
      <c r="G308" s="128"/>
    </row>
    <row r="309" spans="1:7" s="1" customFormat="1" ht="15" customHeight="1">
      <c r="A309" s="124" t="s">
        <v>420</v>
      </c>
      <c r="B309" s="129">
        <v>58</v>
      </c>
      <c r="C309" s="129">
        <v>4</v>
      </c>
      <c r="E309" s="124" t="s">
        <v>420</v>
      </c>
      <c r="F309" s="129">
        <v>57</v>
      </c>
      <c r="G309" s="129">
        <v>3</v>
      </c>
    </row>
    <row r="310" spans="1:7" s="1" customFormat="1" ht="15" customHeight="1">
      <c r="A310" s="124"/>
      <c r="B310" s="129"/>
      <c r="C310" s="129"/>
      <c r="E310" s="124"/>
      <c r="F310" s="129"/>
      <c r="G310" s="129"/>
    </row>
    <row r="311" spans="1:7" s="1" customFormat="1" ht="15" customHeight="1">
      <c r="A311" s="124" t="s">
        <v>421</v>
      </c>
      <c r="B311" s="129">
        <v>230</v>
      </c>
      <c r="C311" s="129">
        <v>12</v>
      </c>
      <c r="E311" s="124" t="s">
        <v>421</v>
      </c>
      <c r="F311" s="129">
        <v>211</v>
      </c>
      <c r="G311" s="129">
        <v>12</v>
      </c>
    </row>
    <row r="312" spans="1:7" s="1" customFormat="1" ht="15" customHeight="1">
      <c r="A312" s="124"/>
      <c r="B312" s="129"/>
      <c r="C312" s="129"/>
      <c r="E312" s="124"/>
      <c r="F312" s="129"/>
      <c r="G312" s="129"/>
    </row>
    <row r="313" spans="1:7" s="1" customFormat="1" ht="15" customHeight="1">
      <c r="A313" s="124" t="s">
        <v>422</v>
      </c>
      <c r="B313" s="129">
        <v>11</v>
      </c>
      <c r="C313" s="129">
        <v>3</v>
      </c>
      <c r="E313" s="124" t="s">
        <v>422</v>
      </c>
      <c r="F313" s="129">
        <v>12</v>
      </c>
      <c r="G313" s="129">
        <v>3</v>
      </c>
    </row>
    <row r="314" spans="1:7" s="1" customFormat="1" ht="15" customHeight="1">
      <c r="A314" s="124"/>
      <c r="B314" s="129"/>
      <c r="C314" s="129"/>
      <c r="E314" s="124"/>
      <c r="F314" s="129"/>
      <c r="G314" s="129"/>
    </row>
    <row r="315" spans="1:7" s="1" customFormat="1" ht="15" customHeight="1">
      <c r="A315" s="124" t="s">
        <v>423</v>
      </c>
      <c r="B315" s="129">
        <v>8</v>
      </c>
      <c r="C315" s="129">
        <v>11</v>
      </c>
      <c r="E315" s="124" t="s">
        <v>423</v>
      </c>
      <c r="F315" s="129">
        <v>7</v>
      </c>
      <c r="G315" s="129">
        <v>6</v>
      </c>
    </row>
    <row r="316" spans="1:7" s="1" customFormat="1" ht="15" customHeight="1">
      <c r="A316" s="124"/>
      <c r="B316" s="129"/>
      <c r="C316" s="129"/>
      <c r="E316" s="124"/>
      <c r="F316" s="129"/>
      <c r="G316" s="129"/>
    </row>
    <row r="317" spans="1:7" s="1" customFormat="1" ht="15" customHeight="1">
      <c r="A317" s="124" t="s">
        <v>424</v>
      </c>
      <c r="B317" s="129">
        <v>315</v>
      </c>
      <c r="C317" s="129">
        <v>126</v>
      </c>
      <c r="E317" s="124" t="s">
        <v>424</v>
      </c>
      <c r="F317" s="129">
        <v>305</v>
      </c>
      <c r="G317" s="129">
        <v>113</v>
      </c>
    </row>
    <row r="318" spans="1:7" s="1" customFormat="1" ht="15" customHeight="1">
      <c r="A318" s="124"/>
      <c r="B318" s="129"/>
      <c r="C318" s="129"/>
      <c r="E318" s="124"/>
      <c r="F318" s="129"/>
      <c r="G318" s="129"/>
    </row>
    <row r="319" spans="1:7" s="1" customFormat="1" ht="15" customHeight="1">
      <c r="A319" s="124" t="s">
        <v>425</v>
      </c>
      <c r="B319" s="129">
        <v>56</v>
      </c>
      <c r="C319" s="129">
        <v>83</v>
      </c>
      <c r="E319" s="124" t="s">
        <v>425</v>
      </c>
      <c r="F319" s="129">
        <v>60</v>
      </c>
      <c r="G319" s="129">
        <v>95</v>
      </c>
    </row>
    <row r="320" spans="1:7" s="1" customFormat="1" ht="15" customHeight="1">
      <c r="A320" s="124"/>
      <c r="B320" s="129"/>
      <c r="C320" s="129"/>
      <c r="E320" s="124"/>
      <c r="F320" s="129"/>
      <c r="G320" s="129"/>
    </row>
    <row r="321" spans="1:7" s="1" customFormat="1" ht="15" customHeight="1">
      <c r="A321" s="124" t="s">
        <v>426</v>
      </c>
      <c r="B321" s="129">
        <v>1</v>
      </c>
      <c r="C321" s="129">
        <v>3</v>
      </c>
      <c r="E321" s="124" t="s">
        <v>426</v>
      </c>
      <c r="F321" s="129">
        <v>1</v>
      </c>
      <c r="G321" s="129">
        <v>3</v>
      </c>
    </row>
    <row r="322" spans="1:7" s="1" customFormat="1" ht="15" customHeight="1">
      <c r="A322" s="124"/>
      <c r="B322" s="129"/>
      <c r="C322" s="129"/>
      <c r="E322" s="124"/>
      <c r="F322" s="129"/>
      <c r="G322" s="129"/>
    </row>
    <row r="323" spans="1:7" s="1" customFormat="1" ht="15" customHeight="1">
      <c r="A323" s="124" t="s">
        <v>427</v>
      </c>
      <c r="B323" s="129">
        <v>1</v>
      </c>
      <c r="C323" s="129">
        <v>19</v>
      </c>
      <c r="E323" s="124" t="s">
        <v>427</v>
      </c>
      <c r="F323" s="129">
        <v>1</v>
      </c>
      <c r="G323" s="129">
        <v>21</v>
      </c>
    </row>
    <row r="324" spans="1:7" s="1" customFormat="1" ht="15" customHeight="1">
      <c r="A324" s="124"/>
      <c r="B324" s="129"/>
      <c r="C324" s="129"/>
      <c r="E324" s="124"/>
      <c r="F324" s="129"/>
      <c r="G324" s="129"/>
    </row>
    <row r="325" spans="1:7" s="1" customFormat="1" ht="15" customHeight="1">
      <c r="A325" s="124" t="s">
        <v>428</v>
      </c>
      <c r="B325" s="129">
        <v>93</v>
      </c>
      <c r="C325" s="129">
        <v>1</v>
      </c>
      <c r="E325" s="124" t="s">
        <v>428</v>
      </c>
      <c r="F325" s="129">
        <v>74</v>
      </c>
      <c r="G325" s="129">
        <v>1</v>
      </c>
    </row>
    <row r="326" spans="1:7" s="1" customFormat="1" ht="15" customHeight="1">
      <c r="A326" s="124"/>
      <c r="B326" s="129"/>
      <c r="C326" s="129"/>
      <c r="E326" s="124"/>
      <c r="F326" s="129"/>
      <c r="G326" s="129"/>
    </row>
    <row r="327" spans="1:7" s="1" customFormat="1" ht="15" customHeight="1">
      <c r="A327" s="124" t="s">
        <v>429</v>
      </c>
      <c r="B327" s="129">
        <v>19</v>
      </c>
      <c r="C327" s="129">
        <v>3</v>
      </c>
      <c r="E327" s="124" t="s">
        <v>429</v>
      </c>
      <c r="F327" s="129">
        <v>23</v>
      </c>
      <c r="G327" s="129">
        <v>4</v>
      </c>
    </row>
    <row r="328" spans="1:7" s="1" customFormat="1" ht="15" customHeight="1">
      <c r="A328" s="124"/>
      <c r="B328" s="129"/>
      <c r="C328" s="129"/>
      <c r="E328" s="124"/>
      <c r="F328" s="129"/>
      <c r="G328" s="129"/>
    </row>
    <row r="329" spans="1:7" s="1" customFormat="1" ht="15" customHeight="1">
      <c r="A329" s="124" t="s">
        <v>430</v>
      </c>
      <c r="B329" s="129">
        <v>6</v>
      </c>
      <c r="C329" s="129">
        <v>32</v>
      </c>
      <c r="E329" s="124" t="s">
        <v>430</v>
      </c>
      <c r="F329" s="129">
        <v>8</v>
      </c>
      <c r="G329" s="129">
        <v>38</v>
      </c>
    </row>
    <row r="330" spans="1:7" s="1" customFormat="1" ht="15" customHeight="1">
      <c r="A330" s="124"/>
      <c r="B330" s="129"/>
      <c r="C330" s="129"/>
      <c r="E330" s="124"/>
      <c r="F330" s="129"/>
      <c r="G330" s="129"/>
    </row>
    <row r="331" spans="1:7" s="1" customFormat="1" ht="15" customHeight="1">
      <c r="A331" s="124" t="s">
        <v>431</v>
      </c>
      <c r="B331" s="129">
        <v>313</v>
      </c>
      <c r="C331" s="129">
        <v>316</v>
      </c>
      <c r="E331" s="124" t="s">
        <v>431</v>
      </c>
      <c r="F331" s="129">
        <v>265</v>
      </c>
      <c r="G331" s="129">
        <v>281</v>
      </c>
    </row>
    <row r="332" spans="1:7" s="1" customFormat="1" ht="15" customHeight="1">
      <c r="A332" s="124"/>
      <c r="B332" s="129"/>
      <c r="C332" s="129"/>
      <c r="E332" s="124"/>
      <c r="F332" s="129"/>
      <c r="G332" s="129"/>
    </row>
    <row r="333" spans="1:7" s="1" customFormat="1" ht="15" customHeight="1">
      <c r="A333" s="124" t="s">
        <v>432</v>
      </c>
      <c r="B333" s="129">
        <v>152</v>
      </c>
      <c r="C333" s="129">
        <v>227</v>
      </c>
      <c r="E333" s="124" t="s">
        <v>432</v>
      </c>
      <c r="F333" s="129">
        <v>105</v>
      </c>
      <c r="G333" s="129">
        <v>155</v>
      </c>
    </row>
    <row r="334" spans="1:7" s="1" customFormat="1" ht="15" customHeight="1">
      <c r="A334" s="124"/>
      <c r="B334" s="129"/>
      <c r="C334" s="129"/>
      <c r="E334" s="124"/>
      <c r="F334" s="129"/>
      <c r="G334" s="129"/>
    </row>
    <row r="335" spans="1:7" s="1" customFormat="1" ht="15" customHeight="1">
      <c r="A335" s="124" t="s">
        <v>433</v>
      </c>
      <c r="B335" s="129">
        <v>129</v>
      </c>
      <c r="C335" s="129">
        <v>28</v>
      </c>
      <c r="E335" s="124" t="s">
        <v>433</v>
      </c>
      <c r="F335" s="129">
        <v>184</v>
      </c>
      <c r="G335" s="129">
        <v>68</v>
      </c>
    </row>
    <row r="336" spans="1:7" s="1" customFormat="1" ht="15" customHeight="1">
      <c r="A336" s="124"/>
      <c r="B336" s="129"/>
      <c r="C336" s="129"/>
      <c r="E336" s="124"/>
      <c r="F336" s="129"/>
      <c r="G336" s="129"/>
    </row>
    <row r="337" spans="1:7" s="1" customFormat="1" ht="15" customHeight="1">
      <c r="A337" s="124" t="s">
        <v>434</v>
      </c>
      <c r="B337" s="129">
        <v>15</v>
      </c>
      <c r="C337" s="129">
        <v>1</v>
      </c>
      <c r="E337" s="124" t="s">
        <v>434</v>
      </c>
      <c r="F337" s="129">
        <v>14</v>
      </c>
      <c r="G337" s="129">
        <v>1</v>
      </c>
    </row>
    <row r="338" spans="1:7" s="1" customFormat="1" ht="15" customHeight="1">
      <c r="A338" s="124"/>
      <c r="B338" s="129"/>
      <c r="C338" s="129"/>
      <c r="E338" s="124"/>
      <c r="F338" s="129"/>
      <c r="G338" s="129"/>
    </row>
    <row r="339" spans="1:7" s="1" customFormat="1" ht="15" customHeight="1">
      <c r="A339" s="124" t="s">
        <v>435</v>
      </c>
      <c r="B339" s="129">
        <v>30</v>
      </c>
      <c r="C339" s="129">
        <v>44</v>
      </c>
      <c r="E339" s="124" t="s">
        <v>435</v>
      </c>
      <c r="F339" s="129">
        <v>26</v>
      </c>
      <c r="G339" s="129">
        <v>39</v>
      </c>
    </row>
    <row r="340" spans="1:7" s="1" customFormat="1" ht="15" customHeight="1">
      <c r="A340" s="124"/>
      <c r="B340" s="129"/>
      <c r="C340" s="129"/>
      <c r="E340" s="124"/>
      <c r="F340" s="129"/>
      <c r="G340" s="129"/>
    </row>
    <row r="341" spans="1:7" s="1" customFormat="1" ht="15" customHeight="1">
      <c r="A341" s="124" t="s">
        <v>436</v>
      </c>
      <c r="B341" s="129">
        <v>8</v>
      </c>
      <c r="C341" s="129">
        <v>9</v>
      </c>
      <c r="E341" s="124" t="s">
        <v>436</v>
      </c>
      <c r="F341" s="129">
        <v>8</v>
      </c>
      <c r="G341" s="129">
        <v>9</v>
      </c>
    </row>
    <row r="342" spans="1:7" s="1" customFormat="1" ht="15" customHeight="1">
      <c r="A342" s="124"/>
      <c r="B342" s="129"/>
      <c r="C342" s="129"/>
      <c r="E342" s="124"/>
      <c r="F342" s="129"/>
      <c r="G342" s="129"/>
    </row>
    <row r="343" spans="1:7" s="1" customFormat="1" ht="15" customHeight="1">
      <c r="A343" s="124" t="s">
        <v>437</v>
      </c>
      <c r="B343" s="129">
        <v>5</v>
      </c>
      <c r="C343" s="129">
        <v>25</v>
      </c>
      <c r="E343" s="124" t="s">
        <v>437</v>
      </c>
      <c r="F343" s="129">
        <v>8</v>
      </c>
      <c r="G343" s="129">
        <v>29</v>
      </c>
    </row>
    <row r="344" spans="1:7" s="1" customFormat="1" ht="15" customHeight="1">
      <c r="A344" s="124"/>
      <c r="B344" s="129"/>
      <c r="C344" s="129"/>
      <c r="E344" s="124"/>
      <c r="F344" s="129"/>
      <c r="G344" s="129"/>
    </row>
    <row r="345" spans="1:7" s="1" customFormat="1" ht="15" customHeight="1">
      <c r="A345" s="124" t="s">
        <v>438</v>
      </c>
      <c r="B345" s="129">
        <v>20</v>
      </c>
      <c r="C345" s="129"/>
      <c r="E345" s="124" t="s">
        <v>438</v>
      </c>
      <c r="F345" s="129">
        <v>16</v>
      </c>
      <c r="G345" s="129"/>
    </row>
    <row r="346" spans="1:7" s="1" customFormat="1" ht="15" customHeight="1">
      <c r="A346" s="124"/>
      <c r="B346" s="129"/>
      <c r="C346" s="129"/>
      <c r="E346" s="124"/>
      <c r="F346" s="129"/>
      <c r="G346" s="129"/>
    </row>
    <row r="347" spans="1:7" s="1" customFormat="1" ht="15" customHeight="1">
      <c r="A347" s="124" t="s">
        <v>349</v>
      </c>
      <c r="B347" s="129">
        <v>308</v>
      </c>
      <c r="C347" s="129">
        <v>63</v>
      </c>
      <c r="E347" s="124" t="s">
        <v>349</v>
      </c>
      <c r="F347" s="129">
        <v>302</v>
      </c>
      <c r="G347" s="129">
        <v>65</v>
      </c>
    </row>
    <row r="348" spans="1:7" s="1" customFormat="1" ht="15" customHeight="1">
      <c r="A348" s="124"/>
      <c r="B348" s="129"/>
      <c r="C348" s="129"/>
      <c r="E348" s="124"/>
      <c r="F348" s="129"/>
      <c r="G348" s="129"/>
    </row>
    <row r="349" spans="1:7" s="1" customFormat="1" ht="15" customHeight="1">
      <c r="A349" s="124" t="s">
        <v>351</v>
      </c>
      <c r="B349" s="129">
        <v>9</v>
      </c>
      <c r="C349" s="129">
        <v>12</v>
      </c>
      <c r="E349" s="124" t="s">
        <v>351</v>
      </c>
      <c r="F349" s="129">
        <v>9</v>
      </c>
      <c r="G349" s="129">
        <v>12</v>
      </c>
    </row>
    <row r="350" spans="1:7" s="1" customFormat="1" ht="15" customHeight="1">
      <c r="A350" s="124"/>
      <c r="B350" s="129"/>
      <c r="C350" s="129"/>
      <c r="E350" s="124"/>
      <c r="F350" s="129"/>
      <c r="G350" s="129"/>
    </row>
    <row r="351" spans="1:7" s="1" customFormat="1" ht="15" customHeight="1">
      <c r="A351" s="124" t="s">
        <v>355</v>
      </c>
      <c r="B351" s="129">
        <v>1166</v>
      </c>
      <c r="C351" s="129">
        <v>936</v>
      </c>
      <c r="E351" s="124" t="s">
        <v>355</v>
      </c>
      <c r="F351" s="129">
        <v>1136</v>
      </c>
      <c r="G351" s="129">
        <v>882</v>
      </c>
    </row>
    <row r="352" spans="1:7" s="1" customFormat="1" ht="15" customHeight="1">
      <c r="A352" s="124"/>
      <c r="B352" s="129"/>
      <c r="C352" s="129"/>
      <c r="E352" s="124"/>
      <c r="F352" s="129"/>
      <c r="G352" s="129"/>
    </row>
    <row r="353" spans="1:7" s="1" customFormat="1" ht="15" customHeight="1">
      <c r="A353" s="124" t="s">
        <v>441</v>
      </c>
      <c r="B353" s="129">
        <v>3</v>
      </c>
      <c r="C353" s="129"/>
      <c r="E353" s="124" t="s">
        <v>441</v>
      </c>
      <c r="F353" s="129">
        <v>3</v>
      </c>
      <c r="G353" s="129"/>
    </row>
    <row r="354" spans="1:7" s="1" customFormat="1" ht="15" customHeight="1">
      <c r="A354" s="124"/>
      <c r="B354" s="129"/>
      <c r="C354" s="129"/>
      <c r="E354" s="124"/>
      <c r="F354" s="129"/>
      <c r="G354" s="129"/>
    </row>
    <row r="355" spans="1:7" s="1" customFormat="1" ht="15" customHeight="1">
      <c r="A355" s="124" t="s">
        <v>442</v>
      </c>
      <c r="B355" s="129"/>
      <c r="C355" s="129"/>
      <c r="E355" s="124" t="s">
        <v>442</v>
      </c>
      <c r="F355" s="129">
        <v>1</v>
      </c>
      <c r="G355" s="129"/>
    </row>
    <row r="356" spans="1:7" s="1" customFormat="1" ht="15" customHeight="1">
      <c r="A356" s="124"/>
      <c r="B356" s="129"/>
      <c r="C356" s="129"/>
      <c r="E356" s="124"/>
      <c r="F356" s="129"/>
      <c r="G356" s="129"/>
    </row>
    <row r="357" spans="1:7" s="1" customFormat="1" ht="15" customHeight="1">
      <c r="A357" s="124" t="s">
        <v>29</v>
      </c>
      <c r="B357" s="129">
        <v>8</v>
      </c>
      <c r="C357" s="129">
        <v>9</v>
      </c>
      <c r="E357" s="124" t="s">
        <v>29</v>
      </c>
      <c r="F357" s="129">
        <v>6</v>
      </c>
      <c r="G357" s="129">
        <v>9</v>
      </c>
    </row>
    <row r="358" spans="1:7" s="1" customFormat="1" ht="15" customHeight="1">
      <c r="A358" s="124"/>
      <c r="B358" s="129"/>
      <c r="C358" s="129"/>
      <c r="E358" s="124"/>
      <c r="F358" s="129"/>
      <c r="G358" s="129"/>
    </row>
    <row r="359" spans="1:7" s="1" customFormat="1" ht="15" customHeight="1">
      <c r="A359" s="124" t="s">
        <v>33</v>
      </c>
      <c r="B359" s="129">
        <v>6</v>
      </c>
      <c r="C359" s="129">
        <v>7</v>
      </c>
      <c r="E359" s="124" t="s">
        <v>33</v>
      </c>
      <c r="F359" s="129">
        <v>5</v>
      </c>
      <c r="G359" s="129">
        <v>7</v>
      </c>
    </row>
    <row r="360" spans="1:7" s="1" customFormat="1" ht="15" customHeight="1">
      <c r="A360" s="124"/>
      <c r="B360" s="129"/>
      <c r="C360" s="129"/>
      <c r="E360" s="124"/>
      <c r="F360" s="129"/>
      <c r="G360" s="129"/>
    </row>
    <row r="361" spans="1:7" s="1" customFormat="1" ht="15" customHeight="1">
      <c r="A361" s="124" t="s">
        <v>37</v>
      </c>
      <c r="B361" s="129">
        <v>73</v>
      </c>
      <c r="C361" s="129">
        <v>21</v>
      </c>
      <c r="E361" s="124" t="s">
        <v>37</v>
      </c>
      <c r="F361" s="129">
        <v>73</v>
      </c>
      <c r="G361" s="129">
        <v>20</v>
      </c>
    </row>
    <row r="362" spans="1:7" s="1" customFormat="1" ht="15" customHeight="1">
      <c r="A362" s="124"/>
      <c r="B362" s="129"/>
      <c r="C362" s="129"/>
      <c r="E362" s="124"/>
      <c r="F362" s="129"/>
      <c r="G362" s="129"/>
    </row>
    <row r="363" spans="1:7" s="1" customFormat="1" ht="15" customHeight="1">
      <c r="A363" s="124" t="s">
        <v>46</v>
      </c>
      <c r="B363" s="129">
        <v>75</v>
      </c>
      <c r="C363" s="129">
        <v>33</v>
      </c>
      <c r="E363" s="124" t="s">
        <v>46</v>
      </c>
      <c r="F363" s="129">
        <v>65</v>
      </c>
      <c r="G363" s="129">
        <v>28</v>
      </c>
    </row>
    <row r="364" spans="1:7" s="1" customFormat="1" ht="15" customHeight="1">
      <c r="A364" s="124"/>
      <c r="B364" s="129"/>
      <c r="C364" s="129"/>
      <c r="E364" s="124"/>
      <c r="F364" s="129"/>
      <c r="G364" s="129"/>
    </row>
    <row r="365" spans="1:7" s="1" customFormat="1" ht="15" customHeight="1">
      <c r="A365" s="124" t="s">
        <v>53</v>
      </c>
      <c r="B365" s="129">
        <v>158</v>
      </c>
      <c r="C365" s="129">
        <v>36</v>
      </c>
      <c r="E365" s="124" t="s">
        <v>53</v>
      </c>
      <c r="F365" s="129">
        <v>108</v>
      </c>
      <c r="G365" s="129">
        <v>23</v>
      </c>
    </row>
    <row r="366" spans="1:7" s="1" customFormat="1" ht="15" customHeight="1">
      <c r="A366" s="124"/>
      <c r="B366" s="129"/>
      <c r="C366" s="129"/>
      <c r="E366" s="124"/>
      <c r="F366" s="129"/>
      <c r="G366" s="129"/>
    </row>
    <row r="367" spans="1:7" s="1" customFormat="1" ht="15" customHeight="1">
      <c r="A367" s="124" t="s">
        <v>60</v>
      </c>
      <c r="B367" s="129">
        <v>19</v>
      </c>
      <c r="C367" s="129">
        <v>5</v>
      </c>
      <c r="E367" s="124" t="s">
        <v>60</v>
      </c>
      <c r="F367" s="129">
        <v>14</v>
      </c>
      <c r="G367" s="129">
        <v>2</v>
      </c>
    </row>
    <row r="368" spans="1:7" s="1" customFormat="1" ht="15" customHeight="1">
      <c r="A368" s="124"/>
      <c r="B368" s="129"/>
      <c r="C368" s="129"/>
      <c r="E368" s="124"/>
      <c r="F368" s="129"/>
      <c r="G368" s="129"/>
    </row>
    <row r="369" spans="1:7" s="1" customFormat="1" ht="15" customHeight="1">
      <c r="A369" s="124" t="s">
        <v>62</v>
      </c>
      <c r="B369" s="129">
        <v>7032</v>
      </c>
      <c r="C369" s="129">
        <v>6245</v>
      </c>
      <c r="E369" s="124" t="s">
        <v>62</v>
      </c>
      <c r="F369" s="129">
        <v>7345</v>
      </c>
      <c r="G369" s="129">
        <v>6486</v>
      </c>
    </row>
    <row r="370" spans="1:7" s="1" customFormat="1" ht="15" customHeight="1">
      <c r="A370" s="124"/>
      <c r="B370" s="129"/>
      <c r="C370" s="129"/>
      <c r="E370" s="124"/>
      <c r="F370" s="129"/>
      <c r="G370" s="129"/>
    </row>
    <row r="371" spans="1:7" s="1" customFormat="1" ht="15" customHeight="1">
      <c r="A371" s="124" t="s">
        <v>99</v>
      </c>
      <c r="B371" s="129">
        <v>48</v>
      </c>
      <c r="C371" s="129">
        <v>25</v>
      </c>
      <c r="E371" s="124" t="s">
        <v>99</v>
      </c>
      <c r="F371" s="129">
        <v>55</v>
      </c>
      <c r="G371" s="129">
        <v>31</v>
      </c>
    </row>
    <row r="372" spans="1:7" s="1" customFormat="1" ht="15" customHeight="1">
      <c r="A372" s="124"/>
      <c r="B372" s="129"/>
      <c r="C372" s="129"/>
      <c r="E372" s="124"/>
      <c r="F372" s="129"/>
      <c r="G372" s="129"/>
    </row>
    <row r="373" spans="1:7" s="1" customFormat="1" ht="15" customHeight="1">
      <c r="A373" s="124" t="s">
        <v>100</v>
      </c>
      <c r="B373" s="129">
        <v>74</v>
      </c>
      <c r="C373" s="129">
        <v>39</v>
      </c>
      <c r="E373" s="124" t="s">
        <v>100</v>
      </c>
      <c r="F373" s="129">
        <v>73</v>
      </c>
      <c r="G373" s="129">
        <v>40</v>
      </c>
    </row>
    <row r="374" spans="1:7" s="1" customFormat="1" ht="15" customHeight="1">
      <c r="A374" s="124"/>
      <c r="B374" s="129"/>
      <c r="C374" s="129"/>
      <c r="E374" s="124"/>
      <c r="F374" s="129"/>
      <c r="G374" s="129"/>
    </row>
    <row r="375" spans="1:7" s="1" customFormat="1" ht="15" customHeight="1">
      <c r="A375" s="124" t="s">
        <v>101</v>
      </c>
      <c r="B375" s="129">
        <v>36</v>
      </c>
      <c r="C375" s="129">
        <v>40</v>
      </c>
      <c r="E375" s="124" t="s">
        <v>101</v>
      </c>
      <c r="F375" s="129">
        <v>29</v>
      </c>
      <c r="G375" s="129">
        <v>32</v>
      </c>
    </row>
    <row r="376" spans="1:7" s="1" customFormat="1" ht="15" customHeight="1">
      <c r="A376" s="124"/>
      <c r="B376" s="129"/>
      <c r="C376" s="129"/>
      <c r="E376" s="124"/>
      <c r="F376" s="129"/>
      <c r="G376" s="129"/>
    </row>
    <row r="377" spans="1:7" s="1" customFormat="1" ht="15" customHeight="1">
      <c r="A377" s="124" t="s">
        <v>102</v>
      </c>
      <c r="B377" s="129">
        <v>60</v>
      </c>
      <c r="C377" s="129">
        <v>69</v>
      </c>
      <c r="E377" s="124" t="s">
        <v>102</v>
      </c>
      <c r="F377" s="129">
        <v>53</v>
      </c>
      <c r="G377" s="129">
        <v>46</v>
      </c>
    </row>
    <row r="378" spans="1:7" s="1" customFormat="1" ht="15" customHeight="1">
      <c r="A378" s="124"/>
      <c r="B378" s="129"/>
      <c r="C378" s="129"/>
      <c r="E378" s="124"/>
      <c r="F378" s="129"/>
      <c r="G378" s="129"/>
    </row>
    <row r="379" spans="1:7" s="1" customFormat="1" ht="15" customHeight="1">
      <c r="A379" s="124" t="s">
        <v>103</v>
      </c>
      <c r="B379" s="129">
        <v>13</v>
      </c>
      <c r="C379" s="129">
        <v>19</v>
      </c>
      <c r="E379" s="124" t="s">
        <v>103</v>
      </c>
      <c r="F379" s="129">
        <v>11</v>
      </c>
      <c r="G379" s="129">
        <v>13</v>
      </c>
    </row>
    <row r="380" spans="1:7" s="1" customFormat="1" ht="15" customHeight="1">
      <c r="A380" s="124"/>
      <c r="B380" s="129"/>
      <c r="C380" s="129"/>
      <c r="E380" s="124"/>
      <c r="F380" s="129"/>
      <c r="G380" s="129"/>
    </row>
    <row r="381" spans="1:7" s="1" customFormat="1" ht="15" customHeight="1">
      <c r="A381" s="124" t="s">
        <v>104</v>
      </c>
      <c r="B381" s="129">
        <v>6</v>
      </c>
      <c r="C381" s="129">
        <v>14</v>
      </c>
      <c r="E381" s="124" t="s">
        <v>104</v>
      </c>
      <c r="F381" s="129">
        <v>7</v>
      </c>
      <c r="G381" s="129">
        <v>16</v>
      </c>
    </row>
    <row r="382" spans="1:7" s="1" customFormat="1" ht="15" customHeight="1">
      <c r="A382" s="124"/>
      <c r="B382" s="129"/>
      <c r="C382" s="129"/>
      <c r="E382" s="124"/>
      <c r="F382" s="129"/>
      <c r="G382" s="129"/>
    </row>
    <row r="383" spans="1:7" s="1" customFormat="1" ht="15" customHeight="1">
      <c r="A383" s="124" t="s">
        <v>105</v>
      </c>
      <c r="B383" s="129">
        <v>40</v>
      </c>
      <c r="C383" s="129">
        <v>42</v>
      </c>
      <c r="E383" s="124" t="s">
        <v>105</v>
      </c>
      <c r="F383" s="129">
        <v>42</v>
      </c>
      <c r="G383" s="129">
        <v>44</v>
      </c>
    </row>
    <row r="384" spans="1:7" s="1" customFormat="1" ht="15" customHeight="1">
      <c r="A384" s="124"/>
      <c r="B384" s="129"/>
      <c r="C384" s="129"/>
      <c r="E384" s="124"/>
      <c r="F384" s="129"/>
      <c r="G384" s="129"/>
    </row>
    <row r="385" spans="1:7" s="1" customFormat="1" ht="15" customHeight="1">
      <c r="A385" s="124" t="s">
        <v>108</v>
      </c>
      <c r="B385" s="129">
        <v>25</v>
      </c>
      <c r="C385" s="129">
        <v>18</v>
      </c>
      <c r="E385" s="124" t="s">
        <v>108</v>
      </c>
      <c r="F385" s="129">
        <v>24</v>
      </c>
      <c r="G385" s="129">
        <v>17</v>
      </c>
    </row>
    <row r="386" spans="1:7" s="1" customFormat="1" ht="15" customHeight="1">
      <c r="A386" s="124"/>
      <c r="B386" s="129"/>
      <c r="C386" s="129"/>
      <c r="E386" s="124"/>
      <c r="F386" s="129"/>
      <c r="G386" s="129"/>
    </row>
    <row r="387" spans="1:7" s="1" customFormat="1" ht="15" customHeight="1">
      <c r="A387" s="124" t="s">
        <v>109</v>
      </c>
      <c r="B387" s="129">
        <v>14</v>
      </c>
      <c r="C387" s="129">
        <v>10</v>
      </c>
      <c r="E387" s="124" t="s">
        <v>109</v>
      </c>
      <c r="F387" s="129">
        <v>12</v>
      </c>
      <c r="G387" s="129">
        <v>7</v>
      </c>
    </row>
    <row r="388" spans="1:7" s="1" customFormat="1" ht="15" customHeight="1">
      <c r="A388" s="124"/>
      <c r="B388" s="129"/>
      <c r="C388" s="129"/>
      <c r="E388" s="124"/>
      <c r="F388" s="129"/>
      <c r="G388" s="129"/>
    </row>
    <row r="389" spans="1:7" s="1" customFormat="1" ht="15" customHeight="1">
      <c r="A389" s="124" t="s">
        <v>110</v>
      </c>
      <c r="B389" s="129">
        <v>164</v>
      </c>
      <c r="C389" s="129">
        <v>176</v>
      </c>
      <c r="E389" s="124" t="s">
        <v>110</v>
      </c>
      <c r="F389" s="129">
        <v>159</v>
      </c>
      <c r="G389" s="129">
        <v>172</v>
      </c>
    </row>
    <row r="390" spans="1:7" s="1" customFormat="1" ht="15" customHeight="1">
      <c r="A390" s="124"/>
      <c r="B390" s="129"/>
      <c r="C390" s="129"/>
      <c r="E390" s="124"/>
      <c r="F390" s="129"/>
      <c r="G390" s="129"/>
    </row>
    <row r="391" spans="1:7" s="1" customFormat="1" ht="15" customHeight="1">
      <c r="A391" s="124" t="s">
        <v>111</v>
      </c>
      <c r="B391" s="129">
        <v>7</v>
      </c>
      <c r="C391" s="129">
        <v>1</v>
      </c>
      <c r="E391" s="124" t="s">
        <v>111</v>
      </c>
      <c r="F391" s="129">
        <v>3</v>
      </c>
      <c r="G391" s="129"/>
    </row>
    <row r="392" spans="1:7" s="1" customFormat="1" ht="15" customHeight="1">
      <c r="A392" s="124"/>
      <c r="B392" s="129"/>
      <c r="C392" s="129"/>
      <c r="E392" s="124"/>
      <c r="F392" s="129"/>
      <c r="G392" s="129"/>
    </row>
    <row r="393" spans="1:7" s="1" customFormat="1" ht="15" customHeight="1">
      <c r="A393" s="124" t="s">
        <v>112</v>
      </c>
      <c r="B393" s="129">
        <v>2</v>
      </c>
      <c r="C393" s="129">
        <v>7</v>
      </c>
      <c r="E393" s="124" t="s">
        <v>112</v>
      </c>
      <c r="F393" s="129">
        <v>2</v>
      </c>
      <c r="G393" s="129">
        <v>7</v>
      </c>
    </row>
    <row r="394" spans="1:7" s="1" customFormat="1" ht="15" customHeight="1">
      <c r="A394" s="124"/>
      <c r="B394" s="129"/>
      <c r="C394" s="129"/>
      <c r="E394" s="124"/>
      <c r="F394" s="129"/>
      <c r="G394" s="129"/>
    </row>
    <row r="395" spans="1:7" s="1" customFormat="1" ht="15" customHeight="1">
      <c r="A395" s="124" t="s">
        <v>113</v>
      </c>
      <c r="B395" s="129">
        <v>40</v>
      </c>
      <c r="C395" s="129">
        <v>25</v>
      </c>
      <c r="E395" s="124" t="s">
        <v>113</v>
      </c>
      <c r="F395" s="129">
        <v>21</v>
      </c>
      <c r="G395" s="129">
        <v>10</v>
      </c>
    </row>
    <row r="396" spans="1:7" s="1" customFormat="1" ht="15" customHeight="1">
      <c r="A396" s="124"/>
      <c r="B396" s="129"/>
      <c r="C396" s="129"/>
      <c r="E396" s="124"/>
      <c r="F396" s="129"/>
      <c r="G396" s="129"/>
    </row>
    <row r="397" spans="1:7" s="1" customFormat="1" ht="15" customHeight="1">
      <c r="A397" s="124" t="s">
        <v>114</v>
      </c>
      <c r="B397" s="129">
        <v>108</v>
      </c>
      <c r="C397" s="129">
        <v>31</v>
      </c>
      <c r="E397" s="124" t="s">
        <v>114</v>
      </c>
      <c r="F397" s="129">
        <v>35</v>
      </c>
      <c r="G397" s="129">
        <v>20</v>
      </c>
    </row>
    <row r="398" spans="1:7" s="1" customFormat="1" ht="15" customHeight="1">
      <c r="A398" s="124"/>
      <c r="B398" s="129"/>
      <c r="C398" s="129"/>
      <c r="E398" s="124"/>
      <c r="F398" s="129"/>
      <c r="G398" s="129"/>
    </row>
    <row r="399" spans="1:7" s="1" customFormat="1" ht="9.6" customHeight="1">
      <c r="B399" s="126"/>
      <c r="C399" s="126"/>
      <c r="F399" s="126"/>
      <c r="G399" s="126"/>
    </row>
    <row r="400" spans="1:7" s="1" customFormat="1" ht="30.4" customHeight="1">
      <c r="B400" s="126"/>
      <c r="C400" s="126"/>
      <c r="F400" s="126"/>
      <c r="G400" s="126"/>
    </row>
    <row r="401" spans="2:7" s="1" customFormat="1" ht="59.65" customHeight="1">
      <c r="B401" s="126"/>
      <c r="C401" s="126"/>
      <c r="F401" s="126"/>
      <c r="G401" s="126"/>
    </row>
  </sheetData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euil49"/>
  <dimension ref="A1:P23"/>
  <sheetViews>
    <sheetView zoomScaleNormal="100" workbookViewId="0">
      <selection activeCell="E10" sqref="E10"/>
    </sheetView>
  </sheetViews>
  <sheetFormatPr baseColWidth="10" defaultRowHeight="12.75"/>
  <cols>
    <col min="1" max="1" width="0.140625" customWidth="1"/>
    <col min="2" max="2" width="9" customWidth="1"/>
    <col min="3" max="3" width="7.5703125" customWidth="1"/>
    <col min="4" max="4" width="2.42578125" customWidth="1"/>
    <col min="5" max="5" width="10.7109375" customWidth="1"/>
    <col min="6" max="6" width="12.7109375" customWidth="1"/>
    <col min="7" max="7" width="10.7109375" customWidth="1"/>
    <col min="8" max="8" width="10.5703125" customWidth="1"/>
    <col min="9" max="9" width="0.140625" customWidth="1"/>
    <col min="10" max="12" width="11.140625" customWidth="1"/>
    <col min="13" max="13" width="7.42578125" customWidth="1"/>
    <col min="14" max="16" width="10.7109375" customWidth="1"/>
    <col min="17" max="17" width="4.7109375" customWidth="1"/>
  </cols>
  <sheetData>
    <row r="1" spans="1:16" s="1" customFormat="1" ht="12.75" customHeight="1"/>
    <row r="2" spans="1:16" s="1" customFormat="1" ht="12.75" customHeight="1">
      <c r="D2" s="646" t="s">
        <v>502</v>
      </c>
      <c r="E2" s="646"/>
      <c r="F2" s="646"/>
      <c r="G2" s="646"/>
      <c r="H2" s="646"/>
    </row>
    <row r="3" spans="1:16" s="1" customFormat="1" ht="12.75" customHeight="1">
      <c r="D3" s="646"/>
      <c r="E3" s="646"/>
      <c r="F3" s="646"/>
      <c r="G3" s="646"/>
      <c r="H3" s="646"/>
      <c r="M3" s="162" t="s">
        <v>599</v>
      </c>
      <c r="N3" s="122"/>
      <c r="O3" s="122"/>
      <c r="P3" s="122"/>
    </row>
    <row r="4" spans="1:16" s="1" customFormat="1" ht="12.75" customHeight="1">
      <c r="O4" s="122"/>
      <c r="P4" s="122"/>
    </row>
    <row r="5" spans="1:16" s="1" customFormat="1" ht="12.75" customHeight="1"/>
    <row r="6" spans="1:16" s="1" customFormat="1" ht="12.75" customHeight="1">
      <c r="A6" s="109"/>
      <c r="B6" s="109"/>
      <c r="C6" s="123" t="s">
        <v>499</v>
      </c>
      <c r="D6" s="123"/>
      <c r="E6" s="123" t="s">
        <v>500</v>
      </c>
      <c r="L6" s="109"/>
      <c r="M6" s="123" t="s">
        <v>499</v>
      </c>
      <c r="N6" s="123" t="s">
        <v>500</v>
      </c>
    </row>
    <row r="7" spans="1:16" s="1" customFormat="1" ht="12.75" customHeight="1">
      <c r="A7" s="124" t="s">
        <v>504</v>
      </c>
      <c r="B7" s="124"/>
      <c r="C7" s="132">
        <v>0.83018867924528295</v>
      </c>
      <c r="D7" s="132"/>
      <c r="E7" s="132">
        <v>0.169811320754717</v>
      </c>
      <c r="L7" s="124" t="s">
        <v>504</v>
      </c>
      <c r="M7" s="132">
        <v>0.82288828337874698</v>
      </c>
      <c r="N7" s="132">
        <v>0.177111716621253</v>
      </c>
    </row>
    <row r="8" spans="1:16" s="1" customFormat="1" ht="12.75" customHeight="1">
      <c r="A8" s="124" t="s">
        <v>505</v>
      </c>
      <c r="B8" s="124"/>
      <c r="C8" s="131">
        <v>0.42857142857142899</v>
      </c>
      <c r="D8" s="131"/>
      <c r="E8" s="131">
        <v>0.57142857142857095</v>
      </c>
      <c r="L8" s="124" t="s">
        <v>505</v>
      </c>
      <c r="M8" s="131">
        <v>0.42857142857142899</v>
      </c>
      <c r="N8" s="131">
        <v>0.57142857142857095</v>
      </c>
    </row>
    <row r="9" spans="1:16" s="1" customFormat="1" ht="11.25" customHeight="1">
      <c r="A9" s="124" t="s">
        <v>506</v>
      </c>
      <c r="B9" s="124"/>
      <c r="C9" s="132">
        <v>8.8435374149659907E-2</v>
      </c>
      <c r="D9" s="132"/>
      <c r="E9" s="132">
        <v>0.91156462585034004</v>
      </c>
      <c r="L9" s="124" t="s">
        <v>506</v>
      </c>
      <c r="M9" s="132">
        <v>8.8075880758807595E-2</v>
      </c>
      <c r="N9" s="132">
        <v>0.91192411924119299</v>
      </c>
    </row>
    <row r="10" spans="1:16" s="1" customFormat="1" ht="11.25" customHeight="1">
      <c r="A10" s="124" t="s">
        <v>507</v>
      </c>
      <c r="B10" s="124"/>
      <c r="C10" s="131">
        <v>0.70329670329670302</v>
      </c>
      <c r="D10" s="131"/>
      <c r="E10" s="131">
        <v>0.29670329670329698</v>
      </c>
      <c r="L10" s="124" t="s">
        <v>507</v>
      </c>
      <c r="M10" s="131">
        <v>0.71875</v>
      </c>
      <c r="N10" s="131">
        <v>0.28125</v>
      </c>
    </row>
    <row r="11" spans="1:16" s="1" customFormat="1" ht="11.25" customHeight="1">
      <c r="A11" s="124" t="s">
        <v>508</v>
      </c>
      <c r="B11" s="124"/>
      <c r="C11" s="132">
        <v>0.55470980019029503</v>
      </c>
      <c r="D11" s="132"/>
      <c r="E11" s="132">
        <v>0.44529019980970502</v>
      </c>
      <c r="L11" s="124" t="s">
        <v>508</v>
      </c>
      <c r="M11" s="132">
        <v>0.56293359762140704</v>
      </c>
      <c r="N11" s="132">
        <v>0.43706640237859301</v>
      </c>
    </row>
    <row r="12" spans="1:16" s="1" customFormat="1" ht="11.25" customHeight="1"/>
    <row r="13" spans="1:16" s="1" customFormat="1" ht="11.25" customHeight="1"/>
    <row r="14" spans="1:16" s="1" customFormat="1" ht="12">
      <c r="B14" s="109"/>
      <c r="C14" s="109"/>
      <c r="D14" s="109"/>
      <c r="E14" s="109"/>
      <c r="F14" s="109"/>
      <c r="G14" s="123" t="s">
        <v>499</v>
      </c>
      <c r="H14" s="123" t="s">
        <v>500</v>
      </c>
      <c r="K14" s="109"/>
      <c r="L14" s="109"/>
      <c r="M14" s="109"/>
      <c r="N14" s="109"/>
      <c r="O14" s="123" t="s">
        <v>499</v>
      </c>
      <c r="P14" s="123" t="s">
        <v>500</v>
      </c>
    </row>
    <row r="15" spans="1:16" s="1" customFormat="1" ht="23.25" customHeight="1">
      <c r="B15" s="109"/>
      <c r="C15" s="109"/>
      <c r="D15" s="109"/>
      <c r="E15" s="109"/>
      <c r="F15" s="109"/>
      <c r="G15" s="123"/>
      <c r="H15" s="123"/>
      <c r="I15" s="123"/>
      <c r="K15" s="109"/>
      <c r="L15" s="109"/>
      <c r="M15" s="109"/>
      <c r="N15" s="109"/>
      <c r="O15" s="123"/>
      <c r="P15" s="123"/>
    </row>
    <row r="16" spans="1:16" s="1" customFormat="1" ht="12">
      <c r="B16" s="124" t="s">
        <v>349</v>
      </c>
      <c r="C16" s="124"/>
      <c r="D16" s="124"/>
      <c r="E16" s="124"/>
      <c r="F16" s="124"/>
      <c r="G16" s="132">
        <v>0.83018867924528295</v>
      </c>
      <c r="H16" s="132">
        <v>0.169811320754717</v>
      </c>
      <c r="I16" s="123"/>
      <c r="K16" s="124" t="s">
        <v>349</v>
      </c>
      <c r="L16" s="124"/>
      <c r="M16" s="124"/>
      <c r="N16" s="124"/>
      <c r="O16" s="132">
        <v>0.82288828337874698</v>
      </c>
      <c r="P16" s="132">
        <v>0.177111716621253</v>
      </c>
    </row>
    <row r="17" spans="2:16" s="1" customFormat="1" ht="12">
      <c r="B17" s="124" t="s">
        <v>351</v>
      </c>
      <c r="C17" s="124"/>
      <c r="D17" s="124"/>
      <c r="E17" s="124"/>
      <c r="F17" s="124"/>
      <c r="G17" s="131">
        <v>0.42857142857142899</v>
      </c>
      <c r="H17" s="131">
        <v>0.57142857142857095</v>
      </c>
      <c r="I17" s="132"/>
      <c r="K17" s="124" t="s">
        <v>351</v>
      </c>
      <c r="L17" s="124"/>
      <c r="M17" s="124"/>
      <c r="N17" s="124"/>
      <c r="O17" s="131">
        <v>0.42857142857142899</v>
      </c>
      <c r="P17" s="131">
        <v>0.57142857142857095</v>
      </c>
    </row>
    <row r="18" spans="2:16" s="1" customFormat="1" ht="12">
      <c r="B18" s="124" t="s">
        <v>352</v>
      </c>
      <c r="C18" s="124"/>
      <c r="D18" s="124"/>
      <c r="E18" s="124"/>
      <c r="F18" s="124"/>
      <c r="G18" s="132">
        <v>8.8435374149659907E-2</v>
      </c>
      <c r="H18" s="132">
        <v>0.91156462585034004</v>
      </c>
      <c r="I18" s="131"/>
      <c r="K18" s="124" t="s">
        <v>352</v>
      </c>
      <c r="L18" s="124"/>
      <c r="M18" s="124"/>
      <c r="N18" s="124"/>
      <c r="O18" s="132">
        <v>8.8075880758807595E-2</v>
      </c>
      <c r="P18" s="132">
        <v>0.91192411924119299</v>
      </c>
    </row>
    <row r="19" spans="2:16" s="1" customFormat="1" ht="12">
      <c r="B19" s="124" t="s">
        <v>353</v>
      </c>
      <c r="C19" s="124"/>
      <c r="D19" s="124"/>
      <c r="E19" s="124"/>
      <c r="F19" s="124"/>
      <c r="G19" s="131">
        <v>0.72093023255814004</v>
      </c>
      <c r="H19" s="131">
        <v>0.27906976744186002</v>
      </c>
      <c r="I19" s="132"/>
      <c r="K19" s="124" t="s">
        <v>353</v>
      </c>
      <c r="L19" s="124"/>
      <c r="M19" s="124"/>
      <c r="N19" s="124"/>
      <c r="O19" s="131">
        <v>0.72916666666666696</v>
      </c>
      <c r="P19" s="131">
        <v>0.27083333333333298</v>
      </c>
    </row>
    <row r="20" spans="2:16" s="1" customFormat="1" ht="12">
      <c r="B20" s="124" t="s">
        <v>354</v>
      </c>
      <c r="C20" s="124"/>
      <c r="D20" s="124"/>
      <c r="E20" s="124"/>
      <c r="F20" s="124"/>
      <c r="G20" s="132">
        <v>0.6875</v>
      </c>
      <c r="H20" s="132">
        <v>0.3125</v>
      </c>
      <c r="I20" s="131"/>
      <c r="K20" s="124" t="s">
        <v>354</v>
      </c>
      <c r="L20" s="124"/>
      <c r="M20" s="124"/>
      <c r="N20" s="124"/>
      <c r="O20" s="132">
        <v>0.70833333333333304</v>
      </c>
      <c r="P20" s="132">
        <v>0.29166666666666702</v>
      </c>
    </row>
    <row r="21" spans="2:16" s="1" customFormat="1" ht="12">
      <c r="B21" s="124" t="s">
        <v>355</v>
      </c>
      <c r="C21" s="124"/>
      <c r="D21" s="124"/>
      <c r="E21" s="124"/>
      <c r="F21" s="124"/>
      <c r="G21" s="131">
        <v>0.55470980019029503</v>
      </c>
      <c r="H21" s="131">
        <v>0.44529019980970502</v>
      </c>
      <c r="I21" s="132"/>
      <c r="K21" s="124" t="s">
        <v>355</v>
      </c>
      <c r="L21" s="124"/>
      <c r="M21" s="124"/>
      <c r="N21" s="124"/>
      <c r="O21" s="131">
        <v>0.56293359762140704</v>
      </c>
      <c r="P21" s="131">
        <v>0.43706640237859301</v>
      </c>
    </row>
    <row r="22" spans="2:16" s="1" customFormat="1" ht="12">
      <c r="I22" s="131"/>
    </row>
    <row r="23" spans="2:16" s="1" customFormat="1" ht="90.2" customHeight="1"/>
  </sheetData>
  <mergeCells count="1">
    <mergeCell ref="D2:H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euil50"/>
  <dimension ref="A1:K19"/>
  <sheetViews>
    <sheetView zoomScaleNormal="100" workbookViewId="0">
      <selection activeCell="E10" sqref="E10"/>
    </sheetView>
  </sheetViews>
  <sheetFormatPr baseColWidth="10" defaultRowHeight="12.75"/>
  <cols>
    <col min="1" max="1" width="9.140625" customWidth="1"/>
    <col min="2" max="2" width="7.28515625" customWidth="1"/>
    <col min="3" max="3" width="2.7109375" customWidth="1"/>
    <col min="4" max="4" width="10.7109375" customWidth="1"/>
    <col min="5" max="5" width="35.140625" customWidth="1"/>
    <col min="6" max="6" width="5.28515625" customWidth="1"/>
    <col min="7" max="7" width="9.140625" customWidth="1"/>
    <col min="8" max="8" width="7.42578125" customWidth="1"/>
    <col min="9" max="9" width="2.5703125" customWidth="1"/>
    <col min="10" max="10" width="10.7109375" customWidth="1"/>
    <col min="11" max="11" width="35.28515625" customWidth="1"/>
    <col min="12" max="12" width="4.7109375" customWidth="1"/>
  </cols>
  <sheetData>
    <row r="1" spans="1:11" s="1" customFormat="1" ht="105" customHeight="1"/>
    <row r="2" spans="1:11" s="1" customFormat="1" ht="3.75" customHeight="1">
      <c r="C2" s="646" t="s">
        <v>502</v>
      </c>
      <c r="D2" s="646"/>
      <c r="E2" s="646"/>
    </row>
    <row r="3" spans="1:11" s="1" customFormat="1" ht="17.100000000000001" customHeight="1">
      <c r="C3" s="646"/>
      <c r="D3" s="646"/>
      <c r="E3" s="646"/>
      <c r="I3" s="646" t="s">
        <v>503</v>
      </c>
      <c r="J3" s="646"/>
      <c r="K3" s="646"/>
    </row>
    <row r="4" spans="1:11" s="1" customFormat="1" ht="3.75" customHeight="1">
      <c r="I4" s="646"/>
      <c r="J4" s="646"/>
      <c r="K4" s="646"/>
    </row>
    <row r="5" spans="1:11" s="1" customFormat="1" ht="2.65" customHeight="1"/>
    <row r="6" spans="1:11" s="1" customFormat="1" ht="1.5" customHeight="1">
      <c r="A6" s="645"/>
      <c r="B6" s="635" t="s">
        <v>499</v>
      </c>
      <c r="C6" s="635"/>
      <c r="D6" s="635" t="s">
        <v>500</v>
      </c>
    </row>
    <row r="7" spans="1:11" s="1" customFormat="1" ht="21.95" customHeight="1">
      <c r="A7" s="645"/>
      <c r="B7" s="635"/>
      <c r="C7" s="635"/>
      <c r="D7" s="635"/>
      <c r="G7" s="645"/>
      <c r="H7" s="635" t="s">
        <v>499</v>
      </c>
      <c r="I7" s="635"/>
      <c r="J7" s="635" t="s">
        <v>500</v>
      </c>
    </row>
    <row r="8" spans="1:11" s="1" customFormat="1" ht="1.5" customHeight="1">
      <c r="A8" s="644" t="s">
        <v>504</v>
      </c>
      <c r="B8" s="647">
        <v>308</v>
      </c>
      <c r="C8" s="647"/>
      <c r="D8" s="647">
        <v>63</v>
      </c>
      <c r="G8" s="645"/>
      <c r="H8" s="635"/>
      <c r="I8" s="635"/>
      <c r="J8" s="635"/>
    </row>
    <row r="9" spans="1:11" s="1" customFormat="1" ht="18.2" customHeight="1">
      <c r="A9" s="644"/>
      <c r="B9" s="647"/>
      <c r="C9" s="647"/>
      <c r="D9" s="647"/>
      <c r="G9" s="644" t="s">
        <v>504</v>
      </c>
      <c r="H9" s="647">
        <v>302</v>
      </c>
      <c r="I9" s="647"/>
      <c r="J9" s="647">
        <v>65</v>
      </c>
    </row>
    <row r="10" spans="1:11" s="1" customFormat="1" ht="1.5" customHeight="1">
      <c r="A10" s="644" t="s">
        <v>505</v>
      </c>
      <c r="B10" s="632">
        <v>9</v>
      </c>
      <c r="C10" s="632"/>
      <c r="D10" s="632">
        <v>12</v>
      </c>
      <c r="G10" s="644"/>
      <c r="H10" s="647"/>
      <c r="I10" s="647"/>
      <c r="J10" s="647"/>
    </row>
    <row r="11" spans="1:11" s="1" customFormat="1" ht="18.2" customHeight="1">
      <c r="A11" s="644"/>
      <c r="B11" s="632"/>
      <c r="C11" s="632"/>
      <c r="D11" s="632"/>
      <c r="G11" s="644" t="s">
        <v>505</v>
      </c>
      <c r="H11" s="632">
        <v>9</v>
      </c>
      <c r="I11" s="632"/>
      <c r="J11" s="632">
        <v>12</v>
      </c>
    </row>
    <row r="12" spans="1:11" s="1" customFormat="1" ht="1.5" customHeight="1">
      <c r="A12" s="644" t="s">
        <v>506</v>
      </c>
      <c r="B12" s="647">
        <v>65</v>
      </c>
      <c r="C12" s="647"/>
      <c r="D12" s="647">
        <v>670</v>
      </c>
      <c r="G12" s="644"/>
      <c r="H12" s="632"/>
      <c r="I12" s="632"/>
      <c r="J12" s="632"/>
    </row>
    <row r="13" spans="1:11" s="1" customFormat="1" ht="18.2" customHeight="1">
      <c r="A13" s="644"/>
      <c r="B13" s="647"/>
      <c r="C13" s="647"/>
      <c r="D13" s="647"/>
      <c r="G13" s="644" t="s">
        <v>506</v>
      </c>
      <c r="H13" s="647">
        <v>65</v>
      </c>
      <c r="I13" s="647"/>
      <c r="J13" s="647">
        <v>673</v>
      </c>
    </row>
    <row r="14" spans="1:11" s="1" customFormat="1" ht="1.5" customHeight="1">
      <c r="A14" s="644" t="s">
        <v>507</v>
      </c>
      <c r="B14" s="632">
        <v>128</v>
      </c>
      <c r="C14" s="632"/>
      <c r="D14" s="632">
        <v>54</v>
      </c>
      <c r="G14" s="644"/>
      <c r="H14" s="647"/>
      <c r="I14" s="647"/>
      <c r="J14" s="647"/>
    </row>
    <row r="15" spans="1:11" s="1" customFormat="1" ht="18.2" customHeight="1">
      <c r="A15" s="644"/>
      <c r="B15" s="632"/>
      <c r="C15" s="632"/>
      <c r="D15" s="632"/>
      <c r="G15" s="644" t="s">
        <v>507</v>
      </c>
      <c r="H15" s="632">
        <v>138</v>
      </c>
      <c r="I15" s="632"/>
      <c r="J15" s="632">
        <v>54</v>
      </c>
    </row>
    <row r="16" spans="1:11" s="1" customFormat="1" ht="1.5" customHeight="1">
      <c r="A16" s="644" t="s">
        <v>508</v>
      </c>
      <c r="B16" s="647">
        <v>1166</v>
      </c>
      <c r="C16" s="647"/>
      <c r="D16" s="647">
        <v>936</v>
      </c>
      <c r="G16" s="644"/>
      <c r="H16" s="632"/>
      <c r="I16" s="632"/>
      <c r="J16" s="632"/>
    </row>
    <row r="17" spans="1:10" s="1" customFormat="1" ht="18.2" customHeight="1">
      <c r="A17" s="644"/>
      <c r="B17" s="647"/>
      <c r="C17" s="647"/>
      <c r="D17" s="647"/>
      <c r="G17" s="644" t="s">
        <v>508</v>
      </c>
      <c r="H17" s="647">
        <v>1136</v>
      </c>
      <c r="I17" s="647"/>
      <c r="J17" s="647">
        <v>882</v>
      </c>
    </row>
    <row r="18" spans="1:10" s="1" customFormat="1" ht="1.5" customHeight="1">
      <c r="G18" s="644"/>
      <c r="H18" s="647"/>
      <c r="I18" s="647"/>
      <c r="J18" s="647"/>
    </row>
    <row r="19" spans="1:10" s="1" customFormat="1" ht="90.2" customHeight="1"/>
  </sheetData>
  <mergeCells count="38">
    <mergeCell ref="A10:A11"/>
    <mergeCell ref="A12:A13"/>
    <mergeCell ref="A14:A15"/>
    <mergeCell ref="A16:A17"/>
    <mergeCell ref="A6:A7"/>
    <mergeCell ref="A8:A9"/>
    <mergeCell ref="C2:E3"/>
    <mergeCell ref="D10:D11"/>
    <mergeCell ref="D12:D13"/>
    <mergeCell ref="D14:D15"/>
    <mergeCell ref="D16:D17"/>
    <mergeCell ref="D6:D7"/>
    <mergeCell ref="D8:D9"/>
    <mergeCell ref="B10:C11"/>
    <mergeCell ref="B12:C13"/>
    <mergeCell ref="B14:C15"/>
    <mergeCell ref="B16:C17"/>
    <mergeCell ref="B6:C7"/>
    <mergeCell ref="B8:C9"/>
    <mergeCell ref="G11:G12"/>
    <mergeCell ref="G13:G14"/>
    <mergeCell ref="G15:G16"/>
    <mergeCell ref="G17:G18"/>
    <mergeCell ref="G7:G8"/>
    <mergeCell ref="G9:G10"/>
    <mergeCell ref="I3:K4"/>
    <mergeCell ref="J11:J12"/>
    <mergeCell ref="J13:J14"/>
    <mergeCell ref="J15:J16"/>
    <mergeCell ref="J17:J18"/>
    <mergeCell ref="J7:J8"/>
    <mergeCell ref="J9:J10"/>
    <mergeCell ref="H11:I12"/>
    <mergeCell ref="H13:I14"/>
    <mergeCell ref="H15:I16"/>
    <mergeCell ref="H17:I18"/>
    <mergeCell ref="H7:I8"/>
    <mergeCell ref="H9:I1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euil51"/>
  <dimension ref="A1:S136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16.5703125" customWidth="1"/>
    <col min="3" max="3" width="12.42578125" customWidth="1"/>
    <col min="4" max="4" width="14.140625" customWidth="1"/>
    <col min="5" max="5" width="1" customWidth="1"/>
    <col min="6" max="6" width="9" customWidth="1"/>
    <col min="7" max="7" width="1" customWidth="1"/>
    <col min="8" max="8" width="8.7109375" customWidth="1"/>
    <col min="9" max="9" width="0.140625" customWidth="1"/>
    <col min="10" max="10" width="1" customWidth="1"/>
    <col min="11" max="11" width="1.7109375" customWidth="1"/>
    <col min="12" max="12" width="17" customWidth="1"/>
    <col min="13" max="13" width="29.140625" customWidth="1"/>
    <col min="14" max="14" width="1" customWidth="1"/>
    <col min="15" max="15" width="9" customWidth="1"/>
    <col min="16" max="16" width="1" customWidth="1"/>
    <col min="17" max="17" width="6.85546875" customWidth="1"/>
    <col min="18" max="18" width="1.42578125" customWidth="1"/>
    <col min="19" max="19" width="1" customWidth="1"/>
    <col min="20" max="20" width="4.7109375" customWidth="1"/>
  </cols>
  <sheetData>
    <row r="1" spans="1:18" s="1" customFormat="1" ht="126.4" customHeight="1"/>
    <row r="2" spans="1:18" s="1" customFormat="1" ht="9.6" customHeight="1"/>
    <row r="3" spans="1:18" s="1" customFormat="1" ht="20.85" customHeight="1">
      <c r="C3" s="646" t="s">
        <v>502</v>
      </c>
      <c r="D3" s="646"/>
      <c r="E3" s="646"/>
      <c r="F3" s="646"/>
      <c r="G3" s="646"/>
      <c r="H3" s="646"/>
      <c r="M3" s="646" t="s">
        <v>503</v>
      </c>
      <c r="N3" s="646"/>
      <c r="O3" s="646"/>
      <c r="P3" s="646"/>
      <c r="Q3" s="646"/>
    </row>
    <row r="4" spans="1:18" s="1" customFormat="1" ht="20.85" customHeight="1">
      <c r="B4" s="639" t="s">
        <v>446</v>
      </c>
      <c r="C4" s="639"/>
    </row>
    <row r="5" spans="1:18" s="1" customFormat="1" ht="2.65" customHeight="1">
      <c r="B5" s="639"/>
      <c r="C5" s="639"/>
      <c r="L5" s="645"/>
      <c r="M5" s="645"/>
      <c r="N5" s="635" t="s">
        <v>499</v>
      </c>
      <c r="O5" s="635"/>
      <c r="P5" s="635" t="s">
        <v>500</v>
      </c>
      <c r="Q5" s="635"/>
      <c r="R5" s="635"/>
    </row>
    <row r="6" spans="1:18" s="1" customFormat="1" ht="20.85" customHeight="1">
      <c r="A6" s="645"/>
      <c r="B6" s="645"/>
      <c r="C6" s="645"/>
      <c r="D6" s="645"/>
      <c r="E6" s="635" t="s">
        <v>499</v>
      </c>
      <c r="F6" s="635"/>
      <c r="G6" s="635" t="s">
        <v>500</v>
      </c>
      <c r="H6" s="635"/>
      <c r="I6" s="635"/>
      <c r="L6" s="645"/>
      <c r="M6" s="645"/>
      <c r="N6" s="635"/>
      <c r="O6" s="635"/>
      <c r="P6" s="635"/>
      <c r="Q6" s="635"/>
      <c r="R6" s="635"/>
    </row>
    <row r="7" spans="1:18" s="1" customFormat="1" ht="2.65" customHeight="1">
      <c r="A7" s="645"/>
      <c r="B7" s="645"/>
      <c r="C7" s="645"/>
      <c r="D7" s="645"/>
      <c r="E7" s="635"/>
      <c r="F7" s="635"/>
      <c r="G7" s="635"/>
      <c r="H7" s="635"/>
      <c r="I7" s="635"/>
      <c r="L7" s="644" t="s">
        <v>378</v>
      </c>
      <c r="M7" s="644"/>
      <c r="N7" s="648">
        <v>3.8461538461538498E-2</v>
      </c>
      <c r="O7" s="648"/>
      <c r="P7" s="648">
        <v>0.96153846153846201</v>
      </c>
      <c r="Q7" s="648"/>
      <c r="R7" s="648"/>
    </row>
    <row r="8" spans="1:18" s="1" customFormat="1" ht="17.100000000000001" customHeight="1">
      <c r="A8" s="644" t="s">
        <v>378</v>
      </c>
      <c r="B8" s="644"/>
      <c r="C8" s="644"/>
      <c r="D8" s="644"/>
      <c r="E8" s="648">
        <v>4.1666666666666699E-2</v>
      </c>
      <c r="F8" s="648"/>
      <c r="G8" s="648">
        <v>0.95833333333333304</v>
      </c>
      <c r="H8" s="648"/>
      <c r="I8" s="648"/>
      <c r="L8" s="644"/>
      <c r="M8" s="644"/>
      <c r="N8" s="648"/>
      <c r="O8" s="648"/>
      <c r="P8" s="648"/>
      <c r="Q8" s="648"/>
      <c r="R8" s="648"/>
    </row>
    <row r="9" spans="1:18" s="1" customFormat="1" ht="2.65" customHeight="1">
      <c r="A9" s="644"/>
      <c r="B9" s="644"/>
      <c r="C9" s="644"/>
      <c r="D9" s="644"/>
      <c r="E9" s="648"/>
      <c r="F9" s="648"/>
      <c r="G9" s="648"/>
      <c r="H9" s="648"/>
      <c r="I9" s="648"/>
      <c r="L9" s="644" t="s">
        <v>379</v>
      </c>
      <c r="M9" s="644"/>
      <c r="N9" s="649">
        <v>0.92307692307692302</v>
      </c>
      <c r="O9" s="649"/>
      <c r="P9" s="649">
        <v>7.69230769230769E-2</v>
      </c>
      <c r="Q9" s="649"/>
      <c r="R9" s="649"/>
    </row>
    <row r="10" spans="1:18" s="1" customFormat="1" ht="17.100000000000001" customHeight="1">
      <c r="A10" s="644" t="s">
        <v>379</v>
      </c>
      <c r="B10" s="644"/>
      <c r="C10" s="644"/>
      <c r="D10" s="644"/>
      <c r="E10" s="649">
        <v>0.93333333333333302</v>
      </c>
      <c r="F10" s="649"/>
      <c r="G10" s="649">
        <v>6.6666666666666693E-2</v>
      </c>
      <c r="H10" s="649"/>
      <c r="I10" s="649"/>
      <c r="L10" s="644"/>
      <c r="M10" s="644"/>
      <c r="N10" s="649"/>
      <c r="O10" s="649"/>
      <c r="P10" s="649"/>
      <c r="Q10" s="649"/>
      <c r="R10" s="649"/>
    </row>
    <row r="11" spans="1:18" s="1" customFormat="1" ht="2.65" customHeight="1">
      <c r="A11" s="644"/>
      <c r="B11" s="644"/>
      <c r="C11" s="644"/>
      <c r="D11" s="644"/>
      <c r="E11" s="649"/>
      <c r="F11" s="649"/>
      <c r="G11" s="649"/>
      <c r="H11" s="649"/>
      <c r="I11" s="649"/>
      <c r="L11" s="644" t="s">
        <v>380</v>
      </c>
      <c r="M11" s="644"/>
      <c r="N11" s="648">
        <v>0.6</v>
      </c>
      <c r="O11" s="648"/>
      <c r="P11" s="648">
        <v>0.4</v>
      </c>
      <c r="Q11" s="648"/>
      <c r="R11" s="648"/>
    </row>
    <row r="12" spans="1:18" s="1" customFormat="1" ht="17.100000000000001" customHeight="1">
      <c r="A12" s="644" t="s">
        <v>380</v>
      </c>
      <c r="B12" s="644"/>
      <c r="C12" s="644"/>
      <c r="D12" s="644"/>
      <c r="E12" s="648">
        <v>0.45</v>
      </c>
      <c r="F12" s="648"/>
      <c r="G12" s="648">
        <v>0.55000000000000004</v>
      </c>
      <c r="H12" s="648"/>
      <c r="I12" s="648"/>
      <c r="L12" s="644"/>
      <c r="M12" s="644"/>
      <c r="N12" s="648"/>
      <c r="O12" s="648"/>
      <c r="P12" s="648"/>
      <c r="Q12" s="648"/>
      <c r="R12" s="648"/>
    </row>
    <row r="13" spans="1:18" s="1" customFormat="1" ht="2.65" customHeight="1">
      <c r="A13" s="644"/>
      <c r="B13" s="644"/>
      <c r="C13" s="644"/>
      <c r="D13" s="644"/>
      <c r="E13" s="648"/>
      <c r="F13" s="648"/>
      <c r="G13" s="648"/>
      <c r="H13" s="648"/>
      <c r="I13" s="648"/>
      <c r="L13" s="644" t="s">
        <v>381</v>
      </c>
      <c r="M13" s="644"/>
      <c r="N13" s="649">
        <v>0.7</v>
      </c>
      <c r="O13" s="649"/>
      <c r="P13" s="649">
        <v>0.3</v>
      </c>
      <c r="Q13" s="649"/>
      <c r="R13" s="649"/>
    </row>
    <row r="14" spans="1:18" s="1" customFormat="1" ht="17.100000000000001" customHeight="1">
      <c r="A14" s="644" t="s">
        <v>381</v>
      </c>
      <c r="B14" s="644"/>
      <c r="C14" s="644"/>
      <c r="D14" s="644"/>
      <c r="E14" s="649">
        <v>0.75</v>
      </c>
      <c r="F14" s="649"/>
      <c r="G14" s="649">
        <v>0.25</v>
      </c>
      <c r="H14" s="649"/>
      <c r="I14" s="649"/>
      <c r="L14" s="644"/>
      <c r="M14" s="644"/>
      <c r="N14" s="649"/>
      <c r="O14" s="649"/>
      <c r="P14" s="649"/>
      <c r="Q14" s="649"/>
      <c r="R14" s="649"/>
    </row>
    <row r="15" spans="1:18" s="1" customFormat="1" ht="2.65" customHeight="1">
      <c r="A15" s="644"/>
      <c r="B15" s="644"/>
      <c r="C15" s="644"/>
      <c r="D15" s="644"/>
      <c r="E15" s="649"/>
      <c r="F15" s="649"/>
      <c r="G15" s="649"/>
      <c r="H15" s="649"/>
      <c r="I15" s="649"/>
      <c r="L15" s="644" t="s">
        <v>382</v>
      </c>
      <c r="M15" s="644"/>
      <c r="N15" s="648">
        <v>0.43333333333333302</v>
      </c>
      <c r="O15" s="648"/>
      <c r="P15" s="648">
        <v>0.56666666666666698</v>
      </c>
      <c r="Q15" s="648"/>
      <c r="R15" s="648"/>
    </row>
    <row r="16" spans="1:18" s="1" customFormat="1" ht="17.100000000000001" customHeight="1">
      <c r="A16" s="644" t="s">
        <v>382</v>
      </c>
      <c r="B16" s="644"/>
      <c r="C16" s="644"/>
      <c r="D16" s="644"/>
      <c r="E16" s="648">
        <v>0.43548387096774199</v>
      </c>
      <c r="F16" s="648"/>
      <c r="G16" s="648">
        <v>0.56451612903225801</v>
      </c>
      <c r="H16" s="648"/>
      <c r="I16" s="648"/>
      <c r="L16" s="644"/>
      <c r="M16" s="644"/>
      <c r="N16" s="648"/>
      <c r="O16" s="648"/>
      <c r="P16" s="648"/>
      <c r="Q16" s="648"/>
      <c r="R16" s="648"/>
    </row>
    <row r="17" spans="1:18" s="1" customFormat="1" ht="2.65" customHeight="1">
      <c r="A17" s="644"/>
      <c r="B17" s="644"/>
      <c r="C17" s="644"/>
      <c r="D17" s="644"/>
      <c r="E17" s="648"/>
      <c r="F17" s="648"/>
      <c r="G17" s="648"/>
      <c r="H17" s="648"/>
      <c r="I17" s="648"/>
      <c r="L17" s="644" t="s">
        <v>383</v>
      </c>
      <c r="M17" s="644"/>
      <c r="N17" s="649">
        <v>0.28506787330316702</v>
      </c>
      <c r="O17" s="649"/>
      <c r="P17" s="649">
        <v>0.71493212669683304</v>
      </c>
      <c r="Q17" s="649"/>
      <c r="R17" s="649"/>
    </row>
    <row r="18" spans="1:18" s="1" customFormat="1" ht="17.100000000000001" customHeight="1">
      <c r="A18" s="644" t="s">
        <v>383</v>
      </c>
      <c r="B18" s="644"/>
      <c r="C18" s="644"/>
      <c r="D18" s="644"/>
      <c r="E18" s="649">
        <v>0.27074235807860297</v>
      </c>
      <c r="F18" s="649"/>
      <c r="G18" s="649">
        <v>0.72925764192139697</v>
      </c>
      <c r="H18" s="649"/>
      <c r="I18" s="649"/>
      <c r="L18" s="644"/>
      <c r="M18" s="644"/>
      <c r="N18" s="649"/>
      <c r="O18" s="649"/>
      <c r="P18" s="649"/>
      <c r="Q18" s="649"/>
      <c r="R18" s="649"/>
    </row>
    <row r="19" spans="1:18" s="1" customFormat="1" ht="2.65" customHeight="1">
      <c r="A19" s="644"/>
      <c r="B19" s="644"/>
      <c r="C19" s="644"/>
      <c r="D19" s="644"/>
      <c r="E19" s="649"/>
      <c r="F19" s="649"/>
      <c r="G19" s="649"/>
      <c r="H19" s="649"/>
      <c r="I19" s="649"/>
      <c r="L19" s="644" t="s">
        <v>384</v>
      </c>
      <c r="M19" s="644"/>
      <c r="N19" s="648">
        <v>0.375</v>
      </c>
      <c r="O19" s="648"/>
      <c r="P19" s="648">
        <v>0.625</v>
      </c>
      <c r="Q19" s="648"/>
      <c r="R19" s="648"/>
    </row>
    <row r="20" spans="1:18" s="1" customFormat="1" ht="17.100000000000001" customHeight="1">
      <c r="A20" s="644" t="s">
        <v>384</v>
      </c>
      <c r="B20" s="644"/>
      <c r="C20" s="644"/>
      <c r="D20" s="644"/>
      <c r="E20" s="648">
        <v>0.375</v>
      </c>
      <c r="F20" s="648"/>
      <c r="G20" s="648">
        <v>0.625</v>
      </c>
      <c r="H20" s="648"/>
      <c r="I20" s="648"/>
      <c r="L20" s="644"/>
      <c r="M20" s="644"/>
      <c r="N20" s="648"/>
      <c r="O20" s="648"/>
      <c r="P20" s="648"/>
      <c r="Q20" s="648"/>
      <c r="R20" s="648"/>
    </row>
    <row r="21" spans="1:18" s="1" customFormat="1" ht="2.65" customHeight="1">
      <c r="A21" s="644"/>
      <c r="B21" s="644"/>
      <c r="C21" s="644"/>
      <c r="D21" s="644"/>
      <c r="E21" s="648"/>
      <c r="F21" s="648"/>
      <c r="G21" s="648"/>
      <c r="H21" s="648"/>
      <c r="I21" s="648"/>
      <c r="L21" s="644" t="s">
        <v>385</v>
      </c>
      <c r="M21" s="644"/>
      <c r="N21" s="649"/>
      <c r="O21" s="649"/>
      <c r="P21" s="649">
        <v>1</v>
      </c>
      <c r="Q21" s="649"/>
      <c r="R21" s="649"/>
    </row>
    <row r="22" spans="1:18" s="1" customFormat="1" ht="17.100000000000001" customHeight="1">
      <c r="A22" s="644" t="s">
        <v>385</v>
      </c>
      <c r="B22" s="644"/>
      <c r="C22" s="644"/>
      <c r="D22" s="644"/>
      <c r="E22" s="649"/>
      <c r="F22" s="649"/>
      <c r="G22" s="649">
        <v>1</v>
      </c>
      <c r="H22" s="649"/>
      <c r="I22" s="649"/>
      <c r="L22" s="644"/>
      <c r="M22" s="644"/>
      <c r="N22" s="649"/>
      <c r="O22" s="649"/>
      <c r="P22" s="649"/>
      <c r="Q22" s="649"/>
      <c r="R22" s="649"/>
    </row>
    <row r="23" spans="1:18" s="1" customFormat="1" ht="2.65" customHeight="1">
      <c r="A23" s="644"/>
      <c r="B23" s="644"/>
      <c r="C23" s="644"/>
      <c r="D23" s="644"/>
      <c r="E23" s="649"/>
      <c r="F23" s="649"/>
      <c r="G23" s="649"/>
      <c r="H23" s="649"/>
      <c r="I23" s="649"/>
      <c r="L23" s="644" t="s">
        <v>386</v>
      </c>
      <c r="M23" s="644"/>
      <c r="N23" s="648"/>
      <c r="O23" s="648"/>
      <c r="P23" s="648">
        <v>1</v>
      </c>
      <c r="Q23" s="648"/>
      <c r="R23" s="648"/>
    </row>
    <row r="24" spans="1:18" s="1" customFormat="1" ht="17.100000000000001" customHeight="1">
      <c r="A24" s="644" t="s">
        <v>386</v>
      </c>
      <c r="B24" s="644"/>
      <c r="C24" s="644"/>
      <c r="D24" s="644"/>
      <c r="E24" s="648"/>
      <c r="F24" s="648"/>
      <c r="G24" s="648">
        <v>1</v>
      </c>
      <c r="H24" s="648"/>
      <c r="I24" s="648"/>
      <c r="L24" s="644"/>
      <c r="M24" s="644"/>
      <c r="N24" s="648"/>
      <c r="O24" s="648"/>
      <c r="P24" s="648"/>
      <c r="Q24" s="648"/>
      <c r="R24" s="648"/>
    </row>
    <row r="25" spans="1:18" s="1" customFormat="1" ht="2.65" customHeight="1">
      <c r="A25" s="644"/>
      <c r="B25" s="644"/>
      <c r="C25" s="644"/>
      <c r="D25" s="644"/>
      <c r="E25" s="648"/>
      <c r="F25" s="648"/>
      <c r="G25" s="648"/>
      <c r="H25" s="648"/>
      <c r="I25" s="648"/>
      <c r="L25" s="644" t="s">
        <v>387</v>
      </c>
      <c r="M25" s="644"/>
      <c r="N25" s="649">
        <v>0.46153846153846201</v>
      </c>
      <c r="O25" s="649"/>
      <c r="P25" s="649">
        <v>0.53846153846153799</v>
      </c>
      <c r="Q25" s="649"/>
      <c r="R25" s="649"/>
    </row>
    <row r="26" spans="1:18" s="1" customFormat="1" ht="17.100000000000001" customHeight="1">
      <c r="A26" s="644" t="s">
        <v>387</v>
      </c>
      <c r="B26" s="644"/>
      <c r="C26" s="644"/>
      <c r="D26" s="644"/>
      <c r="E26" s="649">
        <v>0.5</v>
      </c>
      <c r="F26" s="649"/>
      <c r="G26" s="649">
        <v>0.5</v>
      </c>
      <c r="H26" s="649"/>
      <c r="I26" s="649"/>
      <c r="L26" s="644"/>
      <c r="M26" s="644"/>
      <c r="N26" s="649"/>
      <c r="O26" s="649"/>
      <c r="P26" s="649"/>
      <c r="Q26" s="649"/>
      <c r="R26" s="649"/>
    </row>
    <row r="27" spans="1:18" s="1" customFormat="1" ht="2.65" customHeight="1">
      <c r="A27" s="644"/>
      <c r="B27" s="644"/>
      <c r="C27" s="644"/>
      <c r="D27" s="644"/>
      <c r="E27" s="649"/>
      <c r="F27" s="649"/>
      <c r="G27" s="649"/>
      <c r="H27" s="649"/>
      <c r="I27" s="649"/>
      <c r="L27" s="644" t="s">
        <v>388</v>
      </c>
      <c r="M27" s="644"/>
      <c r="N27" s="648">
        <v>0.16666666666666699</v>
      </c>
      <c r="O27" s="648"/>
      <c r="P27" s="648">
        <v>0.83333333333333304</v>
      </c>
      <c r="Q27" s="648"/>
      <c r="R27" s="648"/>
    </row>
    <row r="28" spans="1:18" s="1" customFormat="1" ht="17.100000000000001" customHeight="1">
      <c r="A28" s="644" t="s">
        <v>388</v>
      </c>
      <c r="B28" s="644"/>
      <c r="C28" s="644"/>
      <c r="D28" s="644"/>
      <c r="E28" s="648">
        <v>0.16666666666666699</v>
      </c>
      <c r="F28" s="648"/>
      <c r="G28" s="648">
        <v>0.83333333333333304</v>
      </c>
      <c r="H28" s="648"/>
      <c r="I28" s="648"/>
      <c r="L28" s="644"/>
      <c r="M28" s="644"/>
      <c r="N28" s="648"/>
      <c r="O28" s="648"/>
      <c r="P28" s="648"/>
      <c r="Q28" s="648"/>
      <c r="R28" s="648"/>
    </row>
    <row r="29" spans="1:18" s="1" customFormat="1" ht="2.65" customHeight="1">
      <c r="A29" s="644"/>
      <c r="B29" s="644"/>
      <c r="C29" s="644"/>
      <c r="D29" s="644"/>
      <c r="E29" s="648"/>
      <c r="F29" s="648"/>
      <c r="G29" s="648"/>
      <c r="H29" s="648"/>
      <c r="I29" s="648"/>
      <c r="L29" s="644" t="s">
        <v>389</v>
      </c>
      <c r="M29" s="644"/>
      <c r="N29" s="649">
        <v>1.7391304347826101E-2</v>
      </c>
      <c r="O29" s="649"/>
      <c r="P29" s="649">
        <v>0.98260869565217401</v>
      </c>
      <c r="Q29" s="649"/>
      <c r="R29" s="649"/>
    </row>
    <row r="30" spans="1:18" s="1" customFormat="1" ht="17.100000000000001" customHeight="1">
      <c r="A30" s="644" t="s">
        <v>389</v>
      </c>
      <c r="B30" s="644"/>
      <c r="C30" s="644"/>
      <c r="D30" s="644"/>
      <c r="E30" s="649">
        <v>1.8348623853211E-2</v>
      </c>
      <c r="F30" s="649"/>
      <c r="G30" s="649">
        <v>0.98165137614678899</v>
      </c>
      <c r="H30" s="649"/>
      <c r="I30" s="649"/>
      <c r="L30" s="644"/>
      <c r="M30" s="644"/>
      <c r="N30" s="649"/>
      <c r="O30" s="649"/>
      <c r="P30" s="649"/>
      <c r="Q30" s="649"/>
      <c r="R30" s="649"/>
    </row>
    <row r="31" spans="1:18" s="1" customFormat="1" ht="2.65" customHeight="1">
      <c r="A31" s="644"/>
      <c r="B31" s="644"/>
      <c r="C31" s="644"/>
      <c r="D31" s="644"/>
      <c r="E31" s="649"/>
      <c r="F31" s="649"/>
      <c r="G31" s="649"/>
      <c r="H31" s="649"/>
      <c r="I31" s="649"/>
      <c r="L31" s="644" t="s">
        <v>390</v>
      </c>
      <c r="M31" s="644"/>
      <c r="N31" s="648">
        <v>3.2258064516128997E-2</v>
      </c>
      <c r="O31" s="648"/>
      <c r="P31" s="648">
        <v>0.967741935483871</v>
      </c>
      <c r="Q31" s="648"/>
      <c r="R31" s="648"/>
    </row>
    <row r="32" spans="1:18" s="1" customFormat="1" ht="17.100000000000001" customHeight="1">
      <c r="A32" s="644" t="s">
        <v>390</v>
      </c>
      <c r="B32" s="644"/>
      <c r="C32" s="644"/>
      <c r="D32" s="644"/>
      <c r="E32" s="648">
        <v>3.1746031746031703E-2</v>
      </c>
      <c r="F32" s="648"/>
      <c r="G32" s="648">
        <v>0.96825396825396803</v>
      </c>
      <c r="H32" s="648"/>
      <c r="I32" s="648"/>
      <c r="L32" s="644"/>
      <c r="M32" s="644"/>
      <c r="N32" s="648"/>
      <c r="O32" s="648"/>
      <c r="P32" s="648"/>
      <c r="Q32" s="648"/>
      <c r="R32" s="648"/>
    </row>
    <row r="33" spans="1:18" s="1" customFormat="1" ht="2.65" customHeight="1">
      <c r="A33" s="644"/>
      <c r="B33" s="644"/>
      <c r="C33" s="644"/>
      <c r="D33" s="644"/>
      <c r="E33" s="648"/>
      <c r="F33" s="648"/>
      <c r="G33" s="648"/>
      <c r="H33" s="648"/>
      <c r="I33" s="648"/>
      <c r="L33" s="644" t="s">
        <v>391</v>
      </c>
      <c r="M33" s="644"/>
      <c r="N33" s="649"/>
      <c r="O33" s="649"/>
      <c r="P33" s="649">
        <v>1</v>
      </c>
      <c r="Q33" s="649"/>
      <c r="R33" s="649"/>
    </row>
    <row r="34" spans="1:18" s="1" customFormat="1" ht="17.100000000000001" customHeight="1">
      <c r="A34" s="644" t="s">
        <v>391</v>
      </c>
      <c r="B34" s="644"/>
      <c r="C34" s="644"/>
      <c r="D34" s="644"/>
      <c r="E34" s="649"/>
      <c r="F34" s="649"/>
      <c r="G34" s="649">
        <v>1</v>
      </c>
      <c r="H34" s="649"/>
      <c r="I34" s="649"/>
      <c r="L34" s="644"/>
      <c r="M34" s="644"/>
      <c r="N34" s="649"/>
      <c r="O34" s="649"/>
      <c r="P34" s="649"/>
      <c r="Q34" s="649"/>
      <c r="R34" s="649"/>
    </row>
    <row r="35" spans="1:18" s="1" customFormat="1" ht="2.65" customHeight="1">
      <c r="A35" s="644"/>
      <c r="B35" s="644"/>
      <c r="C35" s="644"/>
      <c r="D35" s="644"/>
      <c r="E35" s="649"/>
      <c r="F35" s="649"/>
      <c r="G35" s="649"/>
      <c r="H35" s="649"/>
      <c r="I35" s="649"/>
      <c r="L35" s="644" t="s">
        <v>392</v>
      </c>
      <c r="M35" s="644"/>
      <c r="N35" s="648">
        <v>3.3333333333333298E-2</v>
      </c>
      <c r="O35" s="648"/>
      <c r="P35" s="648">
        <v>0.96666666666666701</v>
      </c>
      <c r="Q35" s="648"/>
      <c r="R35" s="648"/>
    </row>
    <row r="36" spans="1:18" s="1" customFormat="1" ht="17.100000000000001" customHeight="1">
      <c r="A36" s="644" t="s">
        <v>392</v>
      </c>
      <c r="B36" s="644"/>
      <c r="C36" s="644"/>
      <c r="D36" s="644"/>
      <c r="E36" s="648">
        <v>3.4013605442176902E-2</v>
      </c>
      <c r="F36" s="648"/>
      <c r="G36" s="648">
        <v>0.96598639455782298</v>
      </c>
      <c r="H36" s="648"/>
      <c r="I36" s="648"/>
      <c r="L36" s="644"/>
      <c r="M36" s="644"/>
      <c r="N36" s="648"/>
      <c r="O36" s="648"/>
      <c r="P36" s="648"/>
      <c r="Q36" s="648"/>
      <c r="R36" s="648"/>
    </row>
    <row r="37" spans="1:18" s="1" customFormat="1" ht="2.65" customHeight="1">
      <c r="A37" s="644"/>
      <c r="B37" s="644"/>
      <c r="C37" s="644"/>
      <c r="D37" s="644"/>
      <c r="E37" s="648"/>
      <c r="F37" s="648"/>
      <c r="G37" s="648"/>
      <c r="H37" s="648"/>
      <c r="I37" s="648"/>
      <c r="L37" s="644" t="s">
        <v>393</v>
      </c>
      <c r="M37" s="644"/>
      <c r="N37" s="649"/>
      <c r="O37" s="649"/>
      <c r="P37" s="649">
        <v>1</v>
      </c>
      <c r="Q37" s="649"/>
      <c r="R37" s="649"/>
    </row>
    <row r="38" spans="1:18" s="1" customFormat="1" ht="17.100000000000001" customHeight="1">
      <c r="A38" s="644" t="s">
        <v>393</v>
      </c>
      <c r="B38" s="644"/>
      <c r="C38" s="644"/>
      <c r="D38" s="644"/>
      <c r="E38" s="649"/>
      <c r="F38" s="649"/>
      <c r="G38" s="649">
        <v>1</v>
      </c>
      <c r="H38" s="649"/>
      <c r="I38" s="649"/>
      <c r="L38" s="644"/>
      <c r="M38" s="644"/>
      <c r="N38" s="649"/>
      <c r="O38" s="649"/>
      <c r="P38" s="649"/>
      <c r="Q38" s="649"/>
      <c r="R38" s="649"/>
    </row>
    <row r="39" spans="1:18" s="1" customFormat="1" ht="2.65" customHeight="1">
      <c r="A39" s="644"/>
      <c r="B39" s="644"/>
      <c r="C39" s="644"/>
      <c r="D39" s="644"/>
      <c r="E39" s="649"/>
      <c r="F39" s="649"/>
      <c r="G39" s="649"/>
      <c r="H39" s="649"/>
      <c r="I39" s="649"/>
      <c r="L39" s="644" t="s">
        <v>394</v>
      </c>
      <c r="M39" s="644"/>
      <c r="N39" s="648">
        <v>2.5000000000000001E-2</v>
      </c>
      <c r="O39" s="648"/>
      <c r="P39" s="648">
        <v>0.97499999999999998</v>
      </c>
      <c r="Q39" s="648"/>
      <c r="R39" s="648"/>
    </row>
    <row r="40" spans="1:18" s="1" customFormat="1" ht="17.100000000000001" customHeight="1">
      <c r="A40" s="644" t="s">
        <v>394</v>
      </c>
      <c r="B40" s="644"/>
      <c r="C40" s="644"/>
      <c r="D40" s="644"/>
      <c r="E40" s="648">
        <v>2.5000000000000001E-2</v>
      </c>
      <c r="F40" s="648"/>
      <c r="G40" s="648">
        <v>0.97499999999999998</v>
      </c>
      <c r="H40" s="648"/>
      <c r="I40" s="648"/>
      <c r="L40" s="644"/>
      <c r="M40" s="644"/>
      <c r="N40" s="648"/>
      <c r="O40" s="648"/>
      <c r="P40" s="648"/>
      <c r="Q40" s="648"/>
      <c r="R40" s="648"/>
    </row>
    <row r="41" spans="1:18" s="1" customFormat="1" ht="2.65" customHeight="1">
      <c r="A41" s="644"/>
      <c r="B41" s="644"/>
      <c r="C41" s="644"/>
      <c r="D41" s="644"/>
      <c r="E41" s="648"/>
      <c r="F41" s="648"/>
      <c r="G41" s="648"/>
      <c r="H41" s="648"/>
      <c r="I41" s="648"/>
      <c r="L41" s="644" t="s">
        <v>395</v>
      </c>
      <c r="M41" s="644"/>
      <c r="N41" s="649">
        <v>8.3333333333333301E-2</v>
      </c>
      <c r="O41" s="649"/>
      <c r="P41" s="649">
        <v>0.91666666666666696</v>
      </c>
      <c r="Q41" s="649"/>
      <c r="R41" s="649"/>
    </row>
    <row r="42" spans="1:18" s="1" customFormat="1" ht="17.100000000000001" customHeight="1">
      <c r="A42" s="644" t="s">
        <v>395</v>
      </c>
      <c r="B42" s="644"/>
      <c r="C42" s="644"/>
      <c r="D42" s="644"/>
      <c r="E42" s="649"/>
      <c r="F42" s="649"/>
      <c r="G42" s="649">
        <v>1</v>
      </c>
      <c r="H42" s="649"/>
      <c r="I42" s="649"/>
      <c r="L42" s="644"/>
      <c r="M42" s="644"/>
      <c r="N42" s="649"/>
      <c r="O42" s="649"/>
      <c r="P42" s="649"/>
      <c r="Q42" s="649"/>
      <c r="R42" s="649"/>
    </row>
    <row r="43" spans="1:18" s="1" customFormat="1" ht="2.65" customHeight="1">
      <c r="A43" s="644"/>
      <c r="B43" s="644"/>
      <c r="C43" s="644"/>
      <c r="D43" s="644"/>
      <c r="E43" s="649"/>
      <c r="F43" s="649"/>
      <c r="G43" s="649"/>
      <c r="H43" s="649"/>
      <c r="I43" s="649"/>
      <c r="L43" s="644" t="s">
        <v>396</v>
      </c>
      <c r="M43" s="644"/>
      <c r="N43" s="648">
        <v>0.90322580645161299</v>
      </c>
      <c r="O43" s="648"/>
      <c r="P43" s="648">
        <v>9.6774193548387094E-2</v>
      </c>
      <c r="Q43" s="648"/>
      <c r="R43" s="648"/>
    </row>
    <row r="44" spans="1:18" s="1" customFormat="1" ht="17.100000000000001" customHeight="1">
      <c r="A44" s="644" t="s">
        <v>396</v>
      </c>
      <c r="B44" s="644"/>
      <c r="C44" s="644"/>
      <c r="D44" s="644"/>
      <c r="E44" s="648">
        <v>0.88172043010752699</v>
      </c>
      <c r="F44" s="648"/>
      <c r="G44" s="648">
        <v>0.118279569892473</v>
      </c>
      <c r="H44" s="648"/>
      <c r="I44" s="648"/>
      <c r="L44" s="644"/>
      <c r="M44" s="644"/>
      <c r="N44" s="648"/>
      <c r="O44" s="648"/>
      <c r="P44" s="648"/>
      <c r="Q44" s="648"/>
      <c r="R44" s="648"/>
    </row>
    <row r="45" spans="1:18" s="1" customFormat="1" ht="2.65" customHeight="1">
      <c r="A45" s="644"/>
      <c r="B45" s="644"/>
      <c r="C45" s="644"/>
      <c r="D45" s="644"/>
      <c r="E45" s="648"/>
      <c r="F45" s="648"/>
      <c r="G45" s="648"/>
      <c r="H45" s="648"/>
      <c r="I45" s="648"/>
      <c r="L45" s="644" t="s">
        <v>397</v>
      </c>
      <c r="M45" s="644"/>
      <c r="N45" s="649">
        <v>0.66666666666666696</v>
      </c>
      <c r="O45" s="649"/>
      <c r="P45" s="649">
        <v>0.33333333333333298</v>
      </c>
      <c r="Q45" s="649"/>
      <c r="R45" s="649"/>
    </row>
    <row r="46" spans="1:18" s="1" customFormat="1" ht="17.100000000000001" customHeight="1">
      <c r="A46" s="644" t="s">
        <v>397</v>
      </c>
      <c r="B46" s="644"/>
      <c r="C46" s="644"/>
      <c r="D46" s="644"/>
      <c r="E46" s="649">
        <v>0.81818181818181801</v>
      </c>
      <c r="F46" s="649"/>
      <c r="G46" s="649">
        <v>0.18181818181818199</v>
      </c>
      <c r="H46" s="649"/>
      <c r="I46" s="649"/>
      <c r="L46" s="644"/>
      <c r="M46" s="644"/>
      <c r="N46" s="649"/>
      <c r="O46" s="649"/>
      <c r="P46" s="649"/>
      <c r="Q46" s="649"/>
      <c r="R46" s="649"/>
    </row>
    <row r="47" spans="1:18" s="1" customFormat="1" ht="2.65" customHeight="1">
      <c r="A47" s="644"/>
      <c r="B47" s="644"/>
      <c r="C47" s="644"/>
      <c r="D47" s="644"/>
      <c r="E47" s="649"/>
      <c r="F47" s="649"/>
      <c r="G47" s="649"/>
      <c r="H47" s="649"/>
      <c r="I47" s="649"/>
      <c r="L47" s="644" t="s">
        <v>398</v>
      </c>
      <c r="M47" s="644"/>
      <c r="N47" s="648">
        <v>1.3020833333333299E-2</v>
      </c>
      <c r="O47" s="648"/>
      <c r="P47" s="648">
        <v>0.98697916666666696</v>
      </c>
      <c r="Q47" s="648"/>
      <c r="R47" s="648"/>
    </row>
    <row r="48" spans="1:18" s="1" customFormat="1" ht="17.100000000000001" customHeight="1">
      <c r="A48" s="644" t="s">
        <v>398</v>
      </c>
      <c r="B48" s="644"/>
      <c r="C48" s="644"/>
      <c r="D48" s="644"/>
      <c r="E48" s="648">
        <v>1.2562814070351799E-2</v>
      </c>
      <c r="F48" s="648"/>
      <c r="G48" s="648">
        <v>0.98743718592964802</v>
      </c>
      <c r="H48" s="648"/>
      <c r="I48" s="648"/>
      <c r="L48" s="644"/>
      <c r="M48" s="644"/>
      <c r="N48" s="648"/>
      <c r="O48" s="648"/>
      <c r="P48" s="648"/>
      <c r="Q48" s="648"/>
      <c r="R48" s="648"/>
    </row>
    <row r="49" spans="1:18" s="1" customFormat="1" ht="2.65" customHeight="1">
      <c r="A49" s="644"/>
      <c r="B49" s="644"/>
      <c r="C49" s="644"/>
      <c r="D49" s="644"/>
      <c r="E49" s="648"/>
      <c r="F49" s="648"/>
      <c r="G49" s="648"/>
      <c r="H49" s="648"/>
      <c r="I49" s="648"/>
      <c r="L49" s="644" t="s">
        <v>399</v>
      </c>
      <c r="M49" s="644"/>
      <c r="N49" s="649"/>
      <c r="O49" s="649"/>
      <c r="P49" s="649">
        <v>1</v>
      </c>
      <c r="Q49" s="649"/>
      <c r="R49" s="649"/>
    </row>
    <row r="50" spans="1:18" s="1" customFormat="1" ht="17.100000000000001" customHeight="1">
      <c r="A50" s="644" t="s">
        <v>399</v>
      </c>
      <c r="B50" s="644"/>
      <c r="C50" s="644"/>
      <c r="D50" s="644"/>
      <c r="E50" s="649"/>
      <c r="F50" s="649"/>
      <c r="G50" s="649">
        <v>1</v>
      </c>
      <c r="H50" s="649"/>
      <c r="I50" s="649"/>
      <c r="L50" s="644"/>
      <c r="M50" s="644"/>
      <c r="N50" s="649"/>
      <c r="O50" s="649"/>
      <c r="P50" s="649"/>
      <c r="Q50" s="649"/>
      <c r="R50" s="649"/>
    </row>
    <row r="51" spans="1:18" s="1" customFormat="1" ht="2.65" customHeight="1">
      <c r="A51" s="644"/>
      <c r="B51" s="644"/>
      <c r="C51" s="644"/>
      <c r="D51" s="644"/>
      <c r="E51" s="649"/>
      <c r="F51" s="649"/>
      <c r="G51" s="649"/>
      <c r="H51" s="649"/>
      <c r="I51" s="649"/>
      <c r="L51" s="644" t="s">
        <v>400</v>
      </c>
      <c r="M51" s="644"/>
      <c r="N51" s="648"/>
      <c r="O51" s="648"/>
      <c r="P51" s="648">
        <v>1</v>
      </c>
      <c r="Q51" s="648"/>
      <c r="R51" s="648"/>
    </row>
    <row r="52" spans="1:18" s="1" customFormat="1" ht="17.100000000000001" customHeight="1">
      <c r="A52" s="644" t="s">
        <v>400</v>
      </c>
      <c r="B52" s="644"/>
      <c r="C52" s="644"/>
      <c r="D52" s="644"/>
      <c r="E52" s="648"/>
      <c r="F52" s="648"/>
      <c r="G52" s="648">
        <v>1</v>
      </c>
      <c r="H52" s="648"/>
      <c r="I52" s="648"/>
      <c r="L52" s="644"/>
      <c r="M52" s="644"/>
      <c r="N52" s="648"/>
      <c r="O52" s="648"/>
      <c r="P52" s="648"/>
      <c r="Q52" s="648"/>
      <c r="R52" s="648"/>
    </row>
    <row r="53" spans="1:18" s="1" customFormat="1" ht="2.65" customHeight="1">
      <c r="A53" s="644"/>
      <c r="B53" s="644"/>
      <c r="C53" s="644"/>
      <c r="D53" s="644"/>
      <c r="E53" s="648"/>
      <c r="F53" s="648"/>
      <c r="G53" s="648"/>
      <c r="H53" s="648"/>
      <c r="I53" s="648"/>
      <c r="L53" s="644" t="s">
        <v>401</v>
      </c>
      <c r="M53" s="644"/>
      <c r="N53" s="649"/>
      <c r="O53" s="649"/>
      <c r="P53" s="649">
        <v>1</v>
      </c>
      <c r="Q53" s="649"/>
      <c r="R53" s="649"/>
    </row>
    <row r="54" spans="1:18" s="1" customFormat="1" ht="17.100000000000001" customHeight="1">
      <c r="A54" s="644" t="s">
        <v>401</v>
      </c>
      <c r="B54" s="644"/>
      <c r="C54" s="644"/>
      <c r="D54" s="644"/>
      <c r="E54" s="649"/>
      <c r="F54" s="649"/>
      <c r="G54" s="649">
        <v>1</v>
      </c>
      <c r="H54" s="649"/>
      <c r="I54" s="649"/>
      <c r="L54" s="644"/>
      <c r="M54" s="644"/>
      <c r="N54" s="649"/>
      <c r="O54" s="649"/>
      <c r="P54" s="649"/>
      <c r="Q54" s="649"/>
      <c r="R54" s="649"/>
    </row>
    <row r="55" spans="1:18" s="1" customFormat="1" ht="2.65" customHeight="1">
      <c r="A55" s="644"/>
      <c r="B55" s="644"/>
      <c r="C55" s="644"/>
      <c r="D55" s="644"/>
      <c r="E55" s="649"/>
      <c r="F55" s="649"/>
      <c r="G55" s="649"/>
      <c r="H55" s="649"/>
      <c r="I55" s="649"/>
      <c r="L55" s="644" t="s">
        <v>402</v>
      </c>
      <c r="M55" s="644"/>
      <c r="N55" s="648">
        <v>2.2222222222222199E-2</v>
      </c>
      <c r="O55" s="648"/>
      <c r="P55" s="648">
        <v>0.97777777777777797</v>
      </c>
      <c r="Q55" s="648"/>
      <c r="R55" s="648"/>
    </row>
    <row r="56" spans="1:18" s="1" customFormat="1" ht="17.100000000000001" customHeight="1">
      <c r="A56" s="644" t="s">
        <v>402</v>
      </c>
      <c r="B56" s="644"/>
      <c r="C56" s="644"/>
      <c r="D56" s="644"/>
      <c r="E56" s="648">
        <v>2.3809523809523801E-2</v>
      </c>
      <c r="F56" s="648"/>
      <c r="G56" s="648">
        <v>0.97619047619047605</v>
      </c>
      <c r="H56" s="648"/>
      <c r="I56" s="648"/>
      <c r="L56" s="644"/>
      <c r="M56" s="644"/>
      <c r="N56" s="648"/>
      <c r="O56" s="648"/>
      <c r="P56" s="648"/>
      <c r="Q56" s="648"/>
      <c r="R56" s="648"/>
    </row>
    <row r="57" spans="1:18" s="1" customFormat="1" ht="2.65" customHeight="1">
      <c r="A57" s="644"/>
      <c r="B57" s="644"/>
      <c r="C57" s="644"/>
      <c r="D57" s="644"/>
      <c r="E57" s="648"/>
      <c r="F57" s="648"/>
      <c r="G57" s="648"/>
      <c r="H57" s="648"/>
      <c r="I57" s="648"/>
      <c r="L57" s="644" t="s">
        <v>403</v>
      </c>
      <c r="M57" s="644"/>
      <c r="N57" s="649"/>
      <c r="O57" s="649"/>
      <c r="P57" s="649">
        <v>1</v>
      </c>
      <c r="Q57" s="649"/>
      <c r="R57" s="649"/>
    </row>
    <row r="58" spans="1:18" s="1" customFormat="1" ht="17.100000000000001" customHeight="1">
      <c r="A58" s="644" t="s">
        <v>403</v>
      </c>
      <c r="B58" s="644"/>
      <c r="C58" s="644"/>
      <c r="D58" s="644"/>
      <c r="E58" s="649"/>
      <c r="F58" s="649"/>
      <c r="G58" s="649">
        <v>1</v>
      </c>
      <c r="H58" s="649"/>
      <c r="I58" s="649"/>
      <c r="L58" s="644"/>
      <c r="M58" s="644"/>
      <c r="N58" s="649"/>
      <c r="O58" s="649"/>
      <c r="P58" s="649"/>
      <c r="Q58" s="649"/>
      <c r="R58" s="649"/>
    </row>
    <row r="59" spans="1:18" s="1" customFormat="1" ht="2.65" customHeight="1">
      <c r="A59" s="644"/>
      <c r="B59" s="644"/>
      <c r="C59" s="644"/>
      <c r="D59" s="644"/>
      <c r="E59" s="649"/>
      <c r="F59" s="649"/>
      <c r="G59" s="649"/>
      <c r="H59" s="649"/>
      <c r="I59" s="649"/>
      <c r="L59" s="644" t="s">
        <v>404</v>
      </c>
      <c r="M59" s="644"/>
      <c r="N59" s="648">
        <v>3.8461538461538498E-2</v>
      </c>
      <c r="O59" s="648"/>
      <c r="P59" s="648">
        <v>0.96153846153846201</v>
      </c>
      <c r="Q59" s="648"/>
      <c r="R59" s="648"/>
    </row>
    <row r="60" spans="1:18" s="1" customFormat="1" ht="17.100000000000001" customHeight="1">
      <c r="A60" s="644" t="s">
        <v>404</v>
      </c>
      <c r="B60" s="644"/>
      <c r="C60" s="644"/>
      <c r="D60" s="644"/>
      <c r="E60" s="648">
        <v>3.94736842105263E-2</v>
      </c>
      <c r="F60" s="648"/>
      <c r="G60" s="648">
        <v>0.96052631578947401</v>
      </c>
      <c r="H60" s="648"/>
      <c r="I60" s="648"/>
      <c r="L60" s="644"/>
      <c r="M60" s="644"/>
      <c r="N60" s="648"/>
      <c r="O60" s="648"/>
      <c r="P60" s="648"/>
      <c r="Q60" s="648"/>
      <c r="R60" s="648"/>
    </row>
    <row r="61" spans="1:18" s="1" customFormat="1" ht="2.65" customHeight="1">
      <c r="A61" s="644"/>
      <c r="B61" s="644"/>
      <c r="C61" s="644"/>
      <c r="D61" s="644"/>
      <c r="E61" s="648"/>
      <c r="F61" s="648"/>
      <c r="G61" s="648"/>
      <c r="H61" s="648"/>
      <c r="I61" s="648"/>
      <c r="L61" s="644" t="s">
        <v>405</v>
      </c>
      <c r="M61" s="644"/>
      <c r="N61" s="649">
        <v>3.1914893617021302E-2</v>
      </c>
      <c r="O61" s="649"/>
      <c r="P61" s="649">
        <v>0.96808510638297895</v>
      </c>
      <c r="Q61" s="649"/>
      <c r="R61" s="649"/>
    </row>
    <row r="62" spans="1:18" s="1" customFormat="1" ht="17.100000000000001" customHeight="1">
      <c r="A62" s="644" t="s">
        <v>405</v>
      </c>
      <c r="B62" s="644"/>
      <c r="C62" s="644"/>
      <c r="D62" s="644"/>
      <c r="E62" s="649">
        <v>3.3613445378151301E-2</v>
      </c>
      <c r="F62" s="649"/>
      <c r="G62" s="649">
        <v>0.96638655462184897</v>
      </c>
      <c r="H62" s="649"/>
      <c r="I62" s="649"/>
      <c r="L62" s="644"/>
      <c r="M62" s="644"/>
      <c r="N62" s="649"/>
      <c r="O62" s="649"/>
      <c r="P62" s="649"/>
      <c r="Q62" s="649"/>
      <c r="R62" s="649"/>
    </row>
    <row r="63" spans="1:18" s="1" customFormat="1" ht="2.65" customHeight="1">
      <c r="A63" s="644"/>
      <c r="B63" s="644"/>
      <c r="C63" s="644"/>
      <c r="D63" s="644"/>
      <c r="E63" s="649"/>
      <c r="F63" s="649"/>
      <c r="G63" s="649"/>
      <c r="H63" s="649"/>
      <c r="I63" s="649"/>
      <c r="L63" s="644" t="s">
        <v>406</v>
      </c>
      <c r="M63" s="644"/>
      <c r="N63" s="648"/>
      <c r="O63" s="648"/>
      <c r="P63" s="648">
        <v>1</v>
      </c>
      <c r="Q63" s="648"/>
      <c r="R63" s="648"/>
    </row>
    <row r="64" spans="1:18" s="1" customFormat="1" ht="17.100000000000001" customHeight="1">
      <c r="A64" s="644" t="s">
        <v>406</v>
      </c>
      <c r="B64" s="644"/>
      <c r="C64" s="644"/>
      <c r="D64" s="644"/>
      <c r="E64" s="648"/>
      <c r="F64" s="648"/>
      <c r="G64" s="648">
        <v>1</v>
      </c>
      <c r="H64" s="648"/>
      <c r="I64" s="648"/>
      <c r="L64" s="644"/>
      <c r="M64" s="644"/>
      <c r="N64" s="648"/>
      <c r="O64" s="648"/>
      <c r="P64" s="648"/>
      <c r="Q64" s="648"/>
      <c r="R64" s="648"/>
    </row>
    <row r="65" spans="1:18" s="1" customFormat="1" ht="2.65" customHeight="1">
      <c r="A65" s="644"/>
      <c r="B65" s="644"/>
      <c r="C65" s="644"/>
      <c r="D65" s="644"/>
      <c r="E65" s="648"/>
      <c r="F65" s="648"/>
      <c r="G65" s="648"/>
      <c r="H65" s="648"/>
      <c r="I65" s="648"/>
      <c r="L65" s="644" t="s">
        <v>407</v>
      </c>
      <c r="M65" s="644"/>
      <c r="N65" s="649">
        <v>0.25714285714285701</v>
      </c>
      <c r="O65" s="649"/>
      <c r="P65" s="649">
        <v>0.74285714285714299</v>
      </c>
      <c r="Q65" s="649"/>
      <c r="R65" s="649"/>
    </row>
    <row r="66" spans="1:18" s="1" customFormat="1" ht="17.100000000000001" customHeight="1">
      <c r="A66" s="644" t="s">
        <v>407</v>
      </c>
      <c r="B66" s="644"/>
      <c r="C66" s="644"/>
      <c r="D66" s="644"/>
      <c r="E66" s="649">
        <v>0.24242424242424199</v>
      </c>
      <c r="F66" s="649"/>
      <c r="G66" s="649">
        <v>0.75757575757575801</v>
      </c>
      <c r="H66" s="649"/>
      <c r="I66" s="649"/>
      <c r="L66" s="644"/>
      <c r="M66" s="644"/>
      <c r="N66" s="649"/>
      <c r="O66" s="649"/>
      <c r="P66" s="649"/>
      <c r="Q66" s="649"/>
      <c r="R66" s="649"/>
    </row>
    <row r="67" spans="1:18" s="1" customFormat="1" ht="2.65" customHeight="1">
      <c r="A67" s="644"/>
      <c r="B67" s="644"/>
      <c r="C67" s="644"/>
      <c r="D67" s="644"/>
      <c r="E67" s="649"/>
      <c r="F67" s="649"/>
      <c r="G67" s="649"/>
      <c r="H67" s="649"/>
      <c r="I67" s="649"/>
      <c r="L67" s="644" t="s">
        <v>408</v>
      </c>
      <c r="M67" s="644"/>
      <c r="N67" s="648">
        <v>0.35714285714285698</v>
      </c>
      <c r="O67" s="648"/>
      <c r="P67" s="648">
        <v>0.64285714285714302</v>
      </c>
      <c r="Q67" s="648"/>
      <c r="R67" s="648"/>
    </row>
    <row r="68" spans="1:18" s="1" customFormat="1" ht="17.100000000000001" customHeight="1">
      <c r="A68" s="644" t="s">
        <v>408</v>
      </c>
      <c r="B68" s="644"/>
      <c r="C68" s="644"/>
      <c r="D68" s="644"/>
      <c r="E68" s="648">
        <v>0.4</v>
      </c>
      <c r="F68" s="648"/>
      <c r="G68" s="648">
        <v>0.6</v>
      </c>
      <c r="H68" s="648"/>
      <c r="I68" s="648"/>
      <c r="L68" s="644"/>
      <c r="M68" s="644"/>
      <c r="N68" s="648"/>
      <c r="O68" s="648"/>
      <c r="P68" s="648"/>
      <c r="Q68" s="648"/>
      <c r="R68" s="648"/>
    </row>
    <row r="69" spans="1:18" s="1" customFormat="1" ht="2.65" customHeight="1">
      <c r="A69" s="644"/>
      <c r="B69" s="644"/>
      <c r="C69" s="644"/>
      <c r="D69" s="644"/>
      <c r="E69" s="648"/>
      <c r="F69" s="648"/>
      <c r="G69" s="648"/>
      <c r="H69" s="648"/>
      <c r="I69" s="648"/>
      <c r="L69" s="644" t="s">
        <v>409</v>
      </c>
      <c r="M69" s="644"/>
      <c r="N69" s="649"/>
      <c r="O69" s="649"/>
      <c r="P69" s="649">
        <v>1</v>
      </c>
      <c r="Q69" s="649"/>
      <c r="R69" s="649"/>
    </row>
    <row r="70" spans="1:18" s="1" customFormat="1" ht="17.100000000000001" customHeight="1">
      <c r="A70" s="644" t="s">
        <v>409</v>
      </c>
      <c r="B70" s="644"/>
      <c r="C70" s="644"/>
      <c r="D70" s="644"/>
      <c r="E70" s="649">
        <v>7.1428571428571397E-2</v>
      </c>
      <c r="F70" s="649"/>
      <c r="G70" s="649">
        <v>0.92857142857142905</v>
      </c>
      <c r="H70" s="649"/>
      <c r="I70" s="649"/>
      <c r="L70" s="644"/>
      <c r="M70" s="644"/>
      <c r="N70" s="649"/>
      <c r="O70" s="649"/>
      <c r="P70" s="649"/>
      <c r="Q70" s="649"/>
      <c r="R70" s="649"/>
    </row>
    <row r="71" spans="1:18" s="1" customFormat="1" ht="2.65" customHeight="1">
      <c r="A71" s="644"/>
      <c r="B71" s="644"/>
      <c r="C71" s="644"/>
      <c r="D71" s="644"/>
      <c r="E71" s="649"/>
      <c r="F71" s="649"/>
      <c r="G71" s="649"/>
      <c r="H71" s="649"/>
      <c r="I71" s="649"/>
      <c r="L71" s="644" t="s">
        <v>410</v>
      </c>
      <c r="M71" s="644"/>
      <c r="N71" s="648"/>
      <c r="O71" s="648"/>
      <c r="P71" s="648">
        <v>1</v>
      </c>
      <c r="Q71" s="648"/>
      <c r="R71" s="648"/>
    </row>
    <row r="72" spans="1:18" s="1" customFormat="1" ht="17.100000000000001" customHeight="1">
      <c r="A72" s="644" t="s">
        <v>410</v>
      </c>
      <c r="B72" s="644"/>
      <c r="C72" s="644"/>
      <c r="D72" s="644"/>
      <c r="E72" s="648"/>
      <c r="F72" s="648"/>
      <c r="G72" s="648">
        <v>1</v>
      </c>
      <c r="H72" s="648"/>
      <c r="I72" s="648"/>
      <c r="L72" s="644"/>
      <c r="M72" s="644"/>
      <c r="N72" s="648"/>
      <c r="O72" s="648"/>
      <c r="P72" s="648"/>
      <c r="Q72" s="648"/>
      <c r="R72" s="648"/>
    </row>
    <row r="73" spans="1:18" s="1" customFormat="1" ht="2.65" customHeight="1">
      <c r="A73" s="644"/>
      <c r="B73" s="644"/>
      <c r="C73" s="644"/>
      <c r="D73" s="644"/>
      <c r="E73" s="648"/>
      <c r="F73" s="648"/>
      <c r="G73" s="648"/>
      <c r="H73" s="648"/>
      <c r="I73" s="648"/>
      <c r="L73" s="644" t="s">
        <v>411</v>
      </c>
      <c r="M73" s="644"/>
      <c r="N73" s="649"/>
      <c r="O73" s="649"/>
      <c r="P73" s="649">
        <v>1</v>
      </c>
      <c r="Q73" s="649"/>
      <c r="R73" s="649"/>
    </row>
    <row r="74" spans="1:18" s="1" customFormat="1" ht="17.100000000000001" customHeight="1">
      <c r="A74" s="644" t="s">
        <v>411</v>
      </c>
      <c r="B74" s="644"/>
      <c r="C74" s="644"/>
      <c r="D74" s="644"/>
      <c r="E74" s="649"/>
      <c r="F74" s="649"/>
      <c r="G74" s="649">
        <v>1</v>
      </c>
      <c r="H74" s="649"/>
      <c r="I74" s="649"/>
      <c r="L74" s="644"/>
      <c r="M74" s="644"/>
      <c r="N74" s="649"/>
      <c r="O74" s="649"/>
      <c r="P74" s="649"/>
      <c r="Q74" s="649"/>
      <c r="R74" s="649"/>
    </row>
    <row r="75" spans="1:18" s="1" customFormat="1" ht="2.65" customHeight="1">
      <c r="A75" s="644"/>
      <c r="B75" s="644"/>
      <c r="C75" s="644"/>
      <c r="D75" s="644"/>
      <c r="E75" s="649"/>
      <c r="F75" s="649"/>
      <c r="G75" s="649"/>
      <c r="H75" s="649"/>
      <c r="I75" s="649"/>
      <c r="L75" s="644" t="s">
        <v>412</v>
      </c>
      <c r="M75" s="644"/>
      <c r="N75" s="648"/>
      <c r="O75" s="648"/>
      <c r="P75" s="648">
        <v>1</v>
      </c>
      <c r="Q75" s="648"/>
      <c r="R75" s="648"/>
    </row>
    <row r="76" spans="1:18" s="1" customFormat="1" ht="17.100000000000001" customHeight="1">
      <c r="A76" s="644" t="s">
        <v>412</v>
      </c>
      <c r="B76" s="644"/>
      <c r="C76" s="644"/>
      <c r="D76" s="644"/>
      <c r="E76" s="648"/>
      <c r="F76" s="648"/>
      <c r="G76" s="648">
        <v>1</v>
      </c>
      <c r="H76" s="648"/>
      <c r="I76" s="648"/>
      <c r="L76" s="644"/>
      <c r="M76" s="644"/>
      <c r="N76" s="648"/>
      <c r="O76" s="648"/>
      <c r="P76" s="648"/>
      <c r="Q76" s="648"/>
      <c r="R76" s="648"/>
    </row>
    <row r="77" spans="1:18" s="1" customFormat="1" ht="2.65" customHeight="1">
      <c r="A77" s="644"/>
      <c r="B77" s="644"/>
      <c r="C77" s="644"/>
      <c r="D77" s="644"/>
      <c r="E77" s="648"/>
      <c r="F77" s="648"/>
      <c r="G77" s="648"/>
      <c r="H77" s="648"/>
      <c r="I77" s="648"/>
      <c r="L77" s="644" t="s">
        <v>413</v>
      </c>
      <c r="M77" s="644"/>
      <c r="N77" s="649">
        <v>0.18181818181818199</v>
      </c>
      <c r="O77" s="649"/>
      <c r="P77" s="649">
        <v>0.81818181818181801</v>
      </c>
      <c r="Q77" s="649"/>
      <c r="R77" s="649"/>
    </row>
    <row r="78" spans="1:18" s="1" customFormat="1" ht="17.100000000000001" customHeight="1">
      <c r="A78" s="644" t="s">
        <v>413</v>
      </c>
      <c r="B78" s="644"/>
      <c r="C78" s="644"/>
      <c r="D78" s="644"/>
      <c r="E78" s="649">
        <v>0.16666666666666699</v>
      </c>
      <c r="F78" s="649"/>
      <c r="G78" s="649">
        <v>0.83333333333333304</v>
      </c>
      <c r="H78" s="649"/>
      <c r="I78" s="649"/>
      <c r="L78" s="644"/>
      <c r="M78" s="644"/>
      <c r="N78" s="649"/>
      <c r="O78" s="649"/>
      <c r="P78" s="649"/>
      <c r="Q78" s="649"/>
      <c r="R78" s="649"/>
    </row>
    <row r="79" spans="1:18" s="1" customFormat="1" ht="2.65" customHeight="1">
      <c r="A79" s="644"/>
      <c r="B79" s="644"/>
      <c r="C79" s="644"/>
      <c r="D79" s="644"/>
      <c r="E79" s="649"/>
      <c r="F79" s="649"/>
      <c r="G79" s="649"/>
      <c r="H79" s="649"/>
      <c r="I79" s="649"/>
      <c r="L79" s="644" t="s">
        <v>414</v>
      </c>
      <c r="M79" s="644"/>
      <c r="N79" s="648">
        <v>8.6956521739130405E-2</v>
      </c>
      <c r="O79" s="648"/>
      <c r="P79" s="648">
        <v>0.91304347826086996</v>
      </c>
      <c r="Q79" s="648"/>
      <c r="R79" s="648"/>
    </row>
    <row r="80" spans="1:18" s="1" customFormat="1" ht="17.100000000000001" customHeight="1">
      <c r="A80" s="644" t="s">
        <v>414</v>
      </c>
      <c r="B80" s="644"/>
      <c r="C80" s="644"/>
      <c r="D80" s="644"/>
      <c r="E80" s="648">
        <v>8.3333333333333301E-2</v>
      </c>
      <c r="F80" s="648"/>
      <c r="G80" s="648">
        <v>0.91666666666666696</v>
      </c>
      <c r="H80" s="648"/>
      <c r="I80" s="648"/>
      <c r="L80" s="644"/>
      <c r="M80" s="644"/>
      <c r="N80" s="648"/>
      <c r="O80" s="648"/>
      <c r="P80" s="648"/>
      <c r="Q80" s="648"/>
      <c r="R80" s="648"/>
    </row>
    <row r="81" spans="1:19" s="1" customFormat="1" ht="2.65" customHeight="1">
      <c r="A81" s="644"/>
      <c r="B81" s="644"/>
      <c r="C81" s="644"/>
      <c r="D81" s="644"/>
      <c r="E81" s="648"/>
      <c r="F81" s="648"/>
      <c r="G81" s="648"/>
      <c r="H81" s="648"/>
      <c r="I81" s="648"/>
      <c r="L81" s="644" t="s">
        <v>415</v>
      </c>
      <c r="M81" s="644"/>
      <c r="N81" s="649"/>
      <c r="O81" s="649"/>
      <c r="P81" s="649">
        <v>1</v>
      </c>
      <c r="Q81" s="649"/>
      <c r="R81" s="649"/>
    </row>
    <row r="82" spans="1:19" s="1" customFormat="1" ht="17.100000000000001" customHeight="1">
      <c r="A82" s="644" t="s">
        <v>415</v>
      </c>
      <c r="B82" s="644"/>
      <c r="C82" s="644"/>
      <c r="D82" s="644"/>
      <c r="E82" s="649"/>
      <c r="F82" s="649"/>
      <c r="G82" s="649">
        <v>1</v>
      </c>
      <c r="H82" s="649"/>
      <c r="I82" s="649"/>
      <c r="L82" s="644"/>
      <c r="M82" s="644"/>
      <c r="N82" s="649"/>
      <c r="O82" s="649"/>
      <c r="P82" s="649"/>
      <c r="Q82" s="649"/>
      <c r="R82" s="649"/>
    </row>
    <row r="83" spans="1:19" s="1" customFormat="1" ht="2.65" customHeight="1">
      <c r="A83" s="644"/>
      <c r="B83" s="644"/>
      <c r="C83" s="644"/>
      <c r="D83" s="644"/>
      <c r="E83" s="649"/>
      <c r="F83" s="649"/>
      <c r="G83" s="649"/>
      <c r="H83" s="649"/>
      <c r="I83" s="649"/>
      <c r="L83" s="644" t="s">
        <v>416</v>
      </c>
      <c r="M83" s="644"/>
      <c r="N83" s="648"/>
      <c r="O83" s="648"/>
      <c r="P83" s="648">
        <v>1</v>
      </c>
      <c r="Q83" s="648"/>
      <c r="R83" s="648"/>
    </row>
    <row r="84" spans="1:19" s="1" customFormat="1" ht="17.100000000000001" customHeight="1">
      <c r="A84" s="644" t="s">
        <v>416</v>
      </c>
      <c r="B84" s="644"/>
      <c r="C84" s="644"/>
      <c r="D84" s="644"/>
      <c r="E84" s="648"/>
      <c r="F84" s="648"/>
      <c r="G84" s="648">
        <v>1</v>
      </c>
      <c r="H84" s="648"/>
      <c r="I84" s="648"/>
      <c r="L84" s="644"/>
      <c r="M84" s="644"/>
      <c r="N84" s="648"/>
      <c r="O84" s="648"/>
      <c r="P84" s="648"/>
      <c r="Q84" s="648"/>
      <c r="R84" s="648"/>
    </row>
    <row r="85" spans="1:19" s="1" customFormat="1" ht="2.65" customHeight="1">
      <c r="A85" s="644"/>
      <c r="B85" s="644"/>
      <c r="C85" s="644"/>
      <c r="D85" s="644"/>
      <c r="E85" s="648"/>
      <c r="F85" s="648"/>
      <c r="G85" s="648"/>
      <c r="H85" s="648"/>
      <c r="I85" s="648"/>
      <c r="L85" s="644" t="s">
        <v>417</v>
      </c>
      <c r="M85" s="644"/>
      <c r="N85" s="649">
        <v>2.3809523809523801E-2</v>
      </c>
      <c r="O85" s="649"/>
      <c r="P85" s="649">
        <v>0.97619047619047605</v>
      </c>
      <c r="Q85" s="649"/>
      <c r="R85" s="649"/>
    </row>
    <row r="86" spans="1:19" s="1" customFormat="1" ht="17.100000000000001" customHeight="1">
      <c r="A86" s="644" t="s">
        <v>417</v>
      </c>
      <c r="B86" s="644"/>
      <c r="C86" s="644"/>
      <c r="D86" s="644"/>
      <c r="E86" s="649">
        <v>2.3809523809523801E-2</v>
      </c>
      <c r="F86" s="649"/>
      <c r="G86" s="649">
        <v>0.97619047619047605</v>
      </c>
      <c r="H86" s="649"/>
      <c r="I86" s="649"/>
      <c r="L86" s="644"/>
      <c r="M86" s="644"/>
      <c r="N86" s="649"/>
      <c r="O86" s="649"/>
      <c r="P86" s="649"/>
      <c r="Q86" s="649"/>
      <c r="R86" s="649"/>
    </row>
    <row r="87" spans="1:19" s="1" customFormat="1" ht="2.65" customHeight="1">
      <c r="A87" s="644"/>
      <c r="B87" s="644"/>
      <c r="C87" s="644"/>
      <c r="D87" s="644"/>
      <c r="E87" s="649"/>
      <c r="F87" s="649"/>
      <c r="G87" s="649"/>
      <c r="H87" s="649"/>
      <c r="I87" s="649"/>
      <c r="L87" s="644" t="s">
        <v>418</v>
      </c>
      <c r="M87" s="644"/>
      <c r="N87" s="648">
        <v>3.3333333333333298E-2</v>
      </c>
      <c r="O87" s="648"/>
      <c r="P87" s="648">
        <v>0.96666666666666701</v>
      </c>
      <c r="Q87" s="648"/>
      <c r="R87" s="648"/>
    </row>
    <row r="88" spans="1:19" s="1" customFormat="1" ht="17.100000000000001" customHeight="1">
      <c r="A88" s="644" t="s">
        <v>418</v>
      </c>
      <c r="B88" s="644"/>
      <c r="C88" s="644"/>
      <c r="D88" s="644"/>
      <c r="E88" s="648">
        <v>3.3333333333333298E-2</v>
      </c>
      <c r="F88" s="648"/>
      <c r="G88" s="648">
        <v>0.96666666666666701</v>
      </c>
      <c r="H88" s="648"/>
      <c r="I88" s="648"/>
      <c r="L88" s="644"/>
      <c r="M88" s="644"/>
      <c r="N88" s="648"/>
      <c r="O88" s="648"/>
      <c r="P88" s="648"/>
      <c r="Q88" s="648"/>
      <c r="R88" s="648"/>
    </row>
    <row r="89" spans="1:19" s="1" customFormat="1" ht="2.65" customHeight="1">
      <c r="A89" s="644"/>
      <c r="B89" s="644"/>
      <c r="C89" s="644"/>
      <c r="D89" s="644"/>
      <c r="E89" s="648"/>
      <c r="F89" s="648"/>
      <c r="G89" s="648"/>
      <c r="H89" s="648"/>
      <c r="I89" s="648"/>
    </row>
    <row r="90" spans="1:19" s="1" customFormat="1" ht="27.75" customHeight="1"/>
    <row r="91" spans="1:19" s="1" customFormat="1" ht="9.6" customHeight="1"/>
    <row r="92" spans="1:19" s="1" customFormat="1" ht="20.85" customHeight="1">
      <c r="C92" s="646" t="s">
        <v>502</v>
      </c>
      <c r="D92" s="646"/>
      <c r="E92" s="646"/>
      <c r="F92" s="646"/>
      <c r="G92" s="646"/>
      <c r="H92" s="646"/>
      <c r="M92" s="646" t="s">
        <v>503</v>
      </c>
      <c r="N92" s="646"/>
      <c r="O92" s="646"/>
      <c r="P92" s="646"/>
      <c r="Q92" s="646"/>
    </row>
    <row r="93" spans="1:19" s="1" customFormat="1" ht="20.85" customHeight="1">
      <c r="B93" s="639" t="s">
        <v>447</v>
      </c>
      <c r="C93" s="639"/>
    </row>
    <row r="94" spans="1:19" s="1" customFormat="1" ht="2.65" customHeight="1">
      <c r="B94" s="639"/>
      <c r="C94" s="639"/>
      <c r="L94" s="645"/>
      <c r="M94" s="645"/>
      <c r="N94" s="645"/>
      <c r="O94" s="635" t="s">
        <v>499</v>
      </c>
      <c r="P94" s="635"/>
      <c r="Q94" s="635" t="s">
        <v>500</v>
      </c>
      <c r="R94" s="635"/>
      <c r="S94" s="635"/>
    </row>
    <row r="95" spans="1:19" s="1" customFormat="1" ht="20.85" customHeight="1">
      <c r="A95" s="645"/>
      <c r="B95" s="645"/>
      <c r="C95" s="645"/>
      <c r="D95" s="645"/>
      <c r="E95" s="645"/>
      <c r="F95" s="635" t="s">
        <v>499</v>
      </c>
      <c r="G95" s="635"/>
      <c r="H95" s="635" t="s">
        <v>500</v>
      </c>
      <c r="I95" s="635"/>
      <c r="J95" s="635"/>
      <c r="L95" s="645"/>
      <c r="M95" s="645"/>
      <c r="N95" s="645"/>
      <c r="O95" s="635"/>
      <c r="P95" s="635"/>
      <c r="Q95" s="635"/>
      <c r="R95" s="635"/>
      <c r="S95" s="635"/>
    </row>
    <row r="96" spans="1:19" s="1" customFormat="1" ht="2.65" customHeight="1">
      <c r="A96" s="645"/>
      <c r="B96" s="645"/>
      <c r="C96" s="645"/>
      <c r="D96" s="645"/>
      <c r="E96" s="645"/>
      <c r="F96" s="635"/>
      <c r="G96" s="635"/>
      <c r="H96" s="635"/>
      <c r="I96" s="635"/>
      <c r="J96" s="635"/>
      <c r="L96" s="644" t="s">
        <v>420</v>
      </c>
      <c r="M96" s="644"/>
      <c r="N96" s="644"/>
      <c r="O96" s="648">
        <v>0.95</v>
      </c>
      <c r="P96" s="648"/>
      <c r="Q96" s="648">
        <v>0.05</v>
      </c>
      <c r="R96" s="648"/>
      <c r="S96" s="648"/>
    </row>
    <row r="97" spans="1:19" s="1" customFormat="1" ht="17.100000000000001" customHeight="1">
      <c r="A97" s="644" t="s">
        <v>420</v>
      </c>
      <c r="B97" s="644"/>
      <c r="C97" s="644"/>
      <c r="D97" s="644"/>
      <c r="E97" s="644"/>
      <c r="F97" s="648">
        <v>0.93548387096774199</v>
      </c>
      <c r="G97" s="648"/>
      <c r="H97" s="648">
        <v>6.4516129032258104E-2</v>
      </c>
      <c r="I97" s="648"/>
      <c r="J97" s="648"/>
      <c r="L97" s="644"/>
      <c r="M97" s="644"/>
      <c r="N97" s="644"/>
      <c r="O97" s="648"/>
      <c r="P97" s="648"/>
      <c r="Q97" s="648"/>
      <c r="R97" s="648"/>
      <c r="S97" s="648"/>
    </row>
    <row r="98" spans="1:19" s="1" customFormat="1" ht="2.65" customHeight="1">
      <c r="A98" s="644"/>
      <c r="B98" s="644"/>
      <c r="C98" s="644"/>
      <c r="D98" s="644"/>
      <c r="E98" s="644"/>
      <c r="F98" s="648"/>
      <c r="G98" s="648"/>
      <c r="H98" s="648"/>
      <c r="I98" s="648"/>
      <c r="J98" s="648"/>
      <c r="L98" s="644" t="s">
        <v>421</v>
      </c>
      <c r="M98" s="644"/>
      <c r="N98" s="644"/>
      <c r="O98" s="649">
        <v>0.94618834080717495</v>
      </c>
      <c r="P98" s="649"/>
      <c r="Q98" s="649">
        <v>5.3811659192825101E-2</v>
      </c>
      <c r="R98" s="649"/>
      <c r="S98" s="649"/>
    </row>
    <row r="99" spans="1:19" s="1" customFormat="1" ht="17.100000000000001" customHeight="1">
      <c r="A99" s="644" t="s">
        <v>421</v>
      </c>
      <c r="B99" s="644"/>
      <c r="C99" s="644"/>
      <c r="D99" s="644"/>
      <c r="E99" s="644"/>
      <c r="F99" s="649">
        <v>0.95041322314049603</v>
      </c>
      <c r="G99" s="649"/>
      <c r="H99" s="649">
        <v>4.9586776859504099E-2</v>
      </c>
      <c r="I99" s="649"/>
      <c r="J99" s="649"/>
      <c r="L99" s="644"/>
      <c r="M99" s="644"/>
      <c r="N99" s="644"/>
      <c r="O99" s="649"/>
      <c r="P99" s="649"/>
      <c r="Q99" s="649"/>
      <c r="R99" s="649"/>
      <c r="S99" s="649"/>
    </row>
    <row r="100" spans="1:19" s="1" customFormat="1" ht="2.65" customHeight="1">
      <c r="A100" s="644"/>
      <c r="B100" s="644"/>
      <c r="C100" s="644"/>
      <c r="D100" s="644"/>
      <c r="E100" s="644"/>
      <c r="F100" s="649"/>
      <c r="G100" s="649"/>
      <c r="H100" s="649"/>
      <c r="I100" s="649"/>
      <c r="J100" s="649"/>
      <c r="L100" s="644" t="s">
        <v>422</v>
      </c>
      <c r="M100" s="644"/>
      <c r="N100" s="644"/>
      <c r="O100" s="648">
        <v>0.8</v>
      </c>
      <c r="P100" s="648"/>
      <c r="Q100" s="648">
        <v>0.2</v>
      </c>
      <c r="R100" s="648"/>
      <c r="S100" s="648"/>
    </row>
    <row r="101" spans="1:19" s="1" customFormat="1" ht="17.100000000000001" customHeight="1">
      <c r="A101" s="644" t="s">
        <v>422</v>
      </c>
      <c r="B101" s="644"/>
      <c r="C101" s="644"/>
      <c r="D101" s="644"/>
      <c r="E101" s="644"/>
      <c r="F101" s="648">
        <v>0.78571428571428603</v>
      </c>
      <c r="G101" s="648"/>
      <c r="H101" s="648">
        <v>0.214285714285714</v>
      </c>
      <c r="I101" s="648"/>
      <c r="J101" s="648"/>
      <c r="L101" s="644"/>
      <c r="M101" s="644"/>
      <c r="N101" s="644"/>
      <c r="O101" s="648"/>
      <c r="P101" s="648"/>
      <c r="Q101" s="648"/>
      <c r="R101" s="648"/>
      <c r="S101" s="648"/>
    </row>
    <row r="102" spans="1:19" s="1" customFormat="1" ht="2.65" customHeight="1">
      <c r="A102" s="644"/>
      <c r="B102" s="644"/>
      <c r="C102" s="644"/>
      <c r="D102" s="644"/>
      <c r="E102" s="644"/>
      <c r="F102" s="648"/>
      <c r="G102" s="648"/>
      <c r="H102" s="648"/>
      <c r="I102" s="648"/>
      <c r="J102" s="648"/>
      <c r="L102" s="644" t="s">
        <v>423</v>
      </c>
      <c r="M102" s="644"/>
      <c r="N102" s="644"/>
      <c r="O102" s="649">
        <v>0.53846153846153799</v>
      </c>
      <c r="P102" s="649"/>
      <c r="Q102" s="649">
        <v>0.46153846153846201</v>
      </c>
      <c r="R102" s="649"/>
      <c r="S102" s="649"/>
    </row>
    <row r="103" spans="1:19" s="1" customFormat="1" ht="17.100000000000001" customHeight="1">
      <c r="A103" s="644" t="s">
        <v>423</v>
      </c>
      <c r="B103" s="644"/>
      <c r="C103" s="644"/>
      <c r="D103" s="644"/>
      <c r="E103" s="644"/>
      <c r="F103" s="649">
        <v>0.42105263157894701</v>
      </c>
      <c r="G103" s="649"/>
      <c r="H103" s="649">
        <v>0.57894736842105299</v>
      </c>
      <c r="I103" s="649"/>
      <c r="J103" s="649"/>
      <c r="L103" s="644"/>
      <c r="M103" s="644"/>
      <c r="N103" s="644"/>
      <c r="O103" s="649"/>
      <c r="P103" s="649"/>
      <c r="Q103" s="649"/>
      <c r="R103" s="649"/>
      <c r="S103" s="649"/>
    </row>
    <row r="104" spans="1:19" s="1" customFormat="1" ht="2.65" customHeight="1">
      <c r="A104" s="644"/>
      <c r="B104" s="644"/>
      <c r="C104" s="644"/>
      <c r="D104" s="644"/>
      <c r="E104" s="644"/>
      <c r="F104" s="649"/>
      <c r="G104" s="649"/>
      <c r="H104" s="649"/>
      <c r="I104" s="649"/>
      <c r="J104" s="649"/>
      <c r="L104" s="644" t="s">
        <v>424</v>
      </c>
      <c r="M104" s="644"/>
      <c r="N104" s="644"/>
      <c r="O104" s="648">
        <v>0.72966507177033502</v>
      </c>
      <c r="P104" s="648"/>
      <c r="Q104" s="648">
        <v>0.27033492822966498</v>
      </c>
      <c r="R104" s="648"/>
      <c r="S104" s="648"/>
    </row>
    <row r="105" spans="1:19" s="1" customFormat="1" ht="17.100000000000001" customHeight="1">
      <c r="A105" s="644" t="s">
        <v>424</v>
      </c>
      <c r="B105" s="644"/>
      <c r="C105" s="644"/>
      <c r="D105" s="644"/>
      <c r="E105" s="644"/>
      <c r="F105" s="648">
        <v>0.71428571428571397</v>
      </c>
      <c r="G105" s="648"/>
      <c r="H105" s="648">
        <v>0.28571428571428598</v>
      </c>
      <c r="I105" s="648"/>
      <c r="J105" s="648"/>
      <c r="L105" s="644"/>
      <c r="M105" s="644"/>
      <c r="N105" s="644"/>
      <c r="O105" s="648"/>
      <c r="P105" s="648"/>
      <c r="Q105" s="648"/>
      <c r="R105" s="648"/>
      <c r="S105" s="648"/>
    </row>
    <row r="106" spans="1:19" s="1" customFormat="1" ht="2.65" customHeight="1">
      <c r="A106" s="644"/>
      <c r="B106" s="644"/>
      <c r="C106" s="644"/>
      <c r="D106" s="644"/>
      <c r="E106" s="644"/>
      <c r="F106" s="648"/>
      <c r="G106" s="648"/>
      <c r="H106" s="648"/>
      <c r="I106" s="648"/>
      <c r="J106" s="648"/>
      <c r="L106" s="644" t="s">
        <v>425</v>
      </c>
      <c r="M106" s="644"/>
      <c r="N106" s="644"/>
      <c r="O106" s="649">
        <v>0.38709677419354799</v>
      </c>
      <c r="P106" s="649"/>
      <c r="Q106" s="649">
        <v>0.61290322580645196</v>
      </c>
      <c r="R106" s="649"/>
      <c r="S106" s="649"/>
    </row>
    <row r="107" spans="1:19" s="1" customFormat="1" ht="17.100000000000001" customHeight="1">
      <c r="A107" s="644" t="s">
        <v>425</v>
      </c>
      <c r="B107" s="644"/>
      <c r="C107" s="644"/>
      <c r="D107" s="644"/>
      <c r="E107" s="644"/>
      <c r="F107" s="649">
        <v>0.402877697841727</v>
      </c>
      <c r="G107" s="649"/>
      <c r="H107" s="649">
        <v>0.597122302158273</v>
      </c>
      <c r="I107" s="649"/>
      <c r="J107" s="649"/>
      <c r="L107" s="644"/>
      <c r="M107" s="644"/>
      <c r="N107" s="644"/>
      <c r="O107" s="649"/>
      <c r="P107" s="649"/>
      <c r="Q107" s="649"/>
      <c r="R107" s="649"/>
      <c r="S107" s="649"/>
    </row>
    <row r="108" spans="1:19" s="1" customFormat="1" ht="2.65" customHeight="1">
      <c r="A108" s="644"/>
      <c r="B108" s="644"/>
      <c r="C108" s="644"/>
      <c r="D108" s="644"/>
      <c r="E108" s="644"/>
      <c r="F108" s="649"/>
      <c r="G108" s="649"/>
      <c r="H108" s="649"/>
      <c r="I108" s="649"/>
      <c r="J108" s="649"/>
      <c r="L108" s="644" t="s">
        <v>426</v>
      </c>
      <c r="M108" s="644"/>
      <c r="N108" s="644"/>
      <c r="O108" s="648">
        <v>0.25</v>
      </c>
      <c r="P108" s="648"/>
      <c r="Q108" s="648">
        <v>0.75</v>
      </c>
      <c r="R108" s="648"/>
      <c r="S108" s="648"/>
    </row>
    <row r="109" spans="1:19" s="1" customFormat="1" ht="17.100000000000001" customHeight="1">
      <c r="A109" s="644" t="s">
        <v>426</v>
      </c>
      <c r="B109" s="644"/>
      <c r="C109" s="644"/>
      <c r="D109" s="644"/>
      <c r="E109" s="644"/>
      <c r="F109" s="648">
        <v>0.25</v>
      </c>
      <c r="G109" s="648"/>
      <c r="H109" s="648">
        <v>0.75</v>
      </c>
      <c r="I109" s="648"/>
      <c r="J109" s="648"/>
      <c r="L109" s="644"/>
      <c r="M109" s="644"/>
      <c r="N109" s="644"/>
      <c r="O109" s="648"/>
      <c r="P109" s="648"/>
      <c r="Q109" s="648"/>
      <c r="R109" s="648"/>
      <c r="S109" s="648"/>
    </row>
    <row r="110" spans="1:19" s="1" customFormat="1" ht="2.65" customHeight="1">
      <c r="A110" s="644"/>
      <c r="B110" s="644"/>
      <c r="C110" s="644"/>
      <c r="D110" s="644"/>
      <c r="E110" s="644"/>
      <c r="F110" s="648"/>
      <c r="G110" s="648"/>
      <c r="H110" s="648"/>
      <c r="I110" s="648"/>
      <c r="J110" s="648"/>
      <c r="L110" s="644" t="s">
        <v>427</v>
      </c>
      <c r="M110" s="644"/>
      <c r="N110" s="644"/>
      <c r="O110" s="649">
        <v>4.5454545454545497E-2</v>
      </c>
      <c r="P110" s="649"/>
      <c r="Q110" s="649">
        <v>0.95454545454545503</v>
      </c>
      <c r="R110" s="649"/>
      <c r="S110" s="649"/>
    </row>
    <row r="111" spans="1:19" s="1" customFormat="1" ht="17.100000000000001" customHeight="1">
      <c r="A111" s="644" t="s">
        <v>427</v>
      </c>
      <c r="B111" s="644"/>
      <c r="C111" s="644"/>
      <c r="D111" s="644"/>
      <c r="E111" s="644"/>
      <c r="F111" s="649">
        <v>0.05</v>
      </c>
      <c r="G111" s="649"/>
      <c r="H111" s="649">
        <v>0.95</v>
      </c>
      <c r="I111" s="649"/>
      <c r="J111" s="649"/>
      <c r="L111" s="644"/>
      <c r="M111" s="644"/>
      <c r="N111" s="644"/>
      <c r="O111" s="649"/>
      <c r="P111" s="649"/>
      <c r="Q111" s="649"/>
      <c r="R111" s="649"/>
      <c r="S111" s="649"/>
    </row>
    <row r="112" spans="1:19" s="1" customFormat="1" ht="2.65" customHeight="1">
      <c r="A112" s="644"/>
      <c r="B112" s="644"/>
      <c r="C112" s="644"/>
      <c r="D112" s="644"/>
      <c r="E112" s="644"/>
      <c r="F112" s="649"/>
      <c r="G112" s="649"/>
      <c r="H112" s="649"/>
      <c r="I112" s="649"/>
      <c r="J112" s="649"/>
      <c r="L112" s="644" t="s">
        <v>428</v>
      </c>
      <c r="M112" s="644"/>
      <c r="N112" s="644"/>
      <c r="O112" s="648">
        <v>0.98666666666666702</v>
      </c>
      <c r="P112" s="648"/>
      <c r="Q112" s="648">
        <v>1.3333333333333299E-2</v>
      </c>
      <c r="R112" s="648"/>
      <c r="S112" s="648"/>
    </row>
    <row r="113" spans="1:19" s="1" customFormat="1" ht="17.100000000000001" customHeight="1">
      <c r="A113" s="644" t="s">
        <v>428</v>
      </c>
      <c r="B113" s="644"/>
      <c r="C113" s="644"/>
      <c r="D113" s="644"/>
      <c r="E113" s="644"/>
      <c r="F113" s="648">
        <v>0.98936170212765995</v>
      </c>
      <c r="G113" s="648"/>
      <c r="H113" s="648">
        <v>1.0638297872340399E-2</v>
      </c>
      <c r="I113" s="648"/>
      <c r="J113" s="648"/>
      <c r="L113" s="644"/>
      <c r="M113" s="644"/>
      <c r="N113" s="644"/>
      <c r="O113" s="648"/>
      <c r="P113" s="648"/>
      <c r="Q113" s="648"/>
      <c r="R113" s="648"/>
      <c r="S113" s="648"/>
    </row>
    <row r="114" spans="1:19" s="1" customFormat="1" ht="2.65" customHeight="1">
      <c r="A114" s="644"/>
      <c r="B114" s="644"/>
      <c r="C114" s="644"/>
      <c r="D114" s="644"/>
      <c r="E114" s="644"/>
      <c r="F114" s="648"/>
      <c r="G114" s="648"/>
      <c r="H114" s="648"/>
      <c r="I114" s="648"/>
      <c r="J114" s="648"/>
      <c r="L114" s="644" t="s">
        <v>429</v>
      </c>
      <c r="M114" s="644"/>
      <c r="N114" s="644"/>
      <c r="O114" s="649">
        <v>0.85185185185185197</v>
      </c>
      <c r="P114" s="649"/>
      <c r="Q114" s="649">
        <v>0.148148148148148</v>
      </c>
      <c r="R114" s="649"/>
      <c r="S114" s="649"/>
    </row>
    <row r="115" spans="1:19" s="1" customFormat="1" ht="17.100000000000001" customHeight="1">
      <c r="A115" s="644" t="s">
        <v>429</v>
      </c>
      <c r="B115" s="644"/>
      <c r="C115" s="644"/>
      <c r="D115" s="644"/>
      <c r="E115" s="644"/>
      <c r="F115" s="649">
        <v>0.86363636363636398</v>
      </c>
      <c r="G115" s="649"/>
      <c r="H115" s="649">
        <v>0.13636363636363599</v>
      </c>
      <c r="I115" s="649"/>
      <c r="J115" s="649"/>
      <c r="L115" s="644"/>
      <c r="M115" s="644"/>
      <c r="N115" s="644"/>
      <c r="O115" s="649"/>
      <c r="P115" s="649"/>
      <c r="Q115" s="649"/>
      <c r="R115" s="649"/>
      <c r="S115" s="649"/>
    </row>
    <row r="116" spans="1:19" s="1" customFormat="1" ht="2.65" customHeight="1">
      <c r="A116" s="644"/>
      <c r="B116" s="644"/>
      <c r="C116" s="644"/>
      <c r="D116" s="644"/>
      <c r="E116" s="644"/>
      <c r="F116" s="649"/>
      <c r="G116" s="649"/>
      <c r="H116" s="649"/>
      <c r="I116" s="649"/>
      <c r="J116" s="649"/>
      <c r="L116" s="644" t="s">
        <v>430</v>
      </c>
      <c r="M116" s="644"/>
      <c r="N116" s="644"/>
      <c r="O116" s="648">
        <v>0.173913043478261</v>
      </c>
      <c r="P116" s="648"/>
      <c r="Q116" s="648">
        <v>0.82608695652173902</v>
      </c>
      <c r="R116" s="648"/>
      <c r="S116" s="648"/>
    </row>
    <row r="117" spans="1:19" s="1" customFormat="1" ht="17.100000000000001" customHeight="1">
      <c r="A117" s="644" t="s">
        <v>430</v>
      </c>
      <c r="B117" s="644"/>
      <c r="C117" s="644"/>
      <c r="D117" s="644"/>
      <c r="E117" s="644"/>
      <c r="F117" s="648">
        <v>0.157894736842105</v>
      </c>
      <c r="G117" s="648"/>
      <c r="H117" s="648">
        <v>0.84210526315789502</v>
      </c>
      <c r="I117" s="648"/>
      <c r="J117" s="648"/>
      <c r="L117" s="644"/>
      <c r="M117" s="644"/>
      <c r="N117" s="644"/>
      <c r="O117" s="648"/>
      <c r="P117" s="648"/>
      <c r="Q117" s="648"/>
      <c r="R117" s="648"/>
      <c r="S117" s="648"/>
    </row>
    <row r="118" spans="1:19" s="1" customFormat="1" ht="2.65" customHeight="1">
      <c r="A118" s="644"/>
      <c r="B118" s="644"/>
      <c r="C118" s="644"/>
      <c r="D118" s="644"/>
      <c r="E118" s="644"/>
      <c r="F118" s="648"/>
      <c r="G118" s="648"/>
      <c r="H118" s="648"/>
      <c r="I118" s="648"/>
      <c r="J118" s="648"/>
      <c r="L118" s="644" t="s">
        <v>431</v>
      </c>
      <c r="M118" s="644"/>
      <c r="N118" s="644"/>
      <c r="O118" s="649">
        <v>0.48534798534798501</v>
      </c>
      <c r="P118" s="649"/>
      <c r="Q118" s="649">
        <v>0.51465201465201504</v>
      </c>
      <c r="R118" s="649"/>
      <c r="S118" s="649"/>
    </row>
    <row r="119" spans="1:19" s="1" customFormat="1" ht="17.100000000000001" customHeight="1">
      <c r="A119" s="644" t="s">
        <v>431</v>
      </c>
      <c r="B119" s="644"/>
      <c r="C119" s="644"/>
      <c r="D119" s="644"/>
      <c r="E119" s="644"/>
      <c r="F119" s="649">
        <v>0.497615262321145</v>
      </c>
      <c r="G119" s="649"/>
      <c r="H119" s="649">
        <v>0.50238473767885505</v>
      </c>
      <c r="I119" s="649"/>
      <c r="J119" s="649"/>
      <c r="L119" s="644"/>
      <c r="M119" s="644"/>
      <c r="N119" s="644"/>
      <c r="O119" s="649"/>
      <c r="P119" s="649"/>
      <c r="Q119" s="649"/>
      <c r="R119" s="649"/>
      <c r="S119" s="649"/>
    </row>
    <row r="120" spans="1:19" s="1" customFormat="1" ht="2.65" customHeight="1">
      <c r="A120" s="644"/>
      <c r="B120" s="644"/>
      <c r="C120" s="644"/>
      <c r="D120" s="644"/>
      <c r="E120" s="644"/>
      <c r="F120" s="649"/>
      <c r="G120" s="649"/>
      <c r="H120" s="649"/>
      <c r="I120" s="649"/>
      <c r="J120" s="649"/>
      <c r="L120" s="644" t="s">
        <v>432</v>
      </c>
      <c r="M120" s="644"/>
      <c r="N120" s="644"/>
      <c r="O120" s="648">
        <v>0.40384615384615402</v>
      </c>
      <c r="P120" s="648"/>
      <c r="Q120" s="648">
        <v>0.59615384615384603</v>
      </c>
      <c r="R120" s="648"/>
      <c r="S120" s="648"/>
    </row>
    <row r="121" spans="1:19" s="1" customFormat="1" ht="17.100000000000001" customHeight="1">
      <c r="A121" s="644" t="s">
        <v>432</v>
      </c>
      <c r="B121" s="644"/>
      <c r="C121" s="644"/>
      <c r="D121" s="644"/>
      <c r="E121" s="644"/>
      <c r="F121" s="648">
        <v>0.40105540897097602</v>
      </c>
      <c r="G121" s="648"/>
      <c r="H121" s="648">
        <v>0.59894459102902398</v>
      </c>
      <c r="I121" s="648"/>
      <c r="J121" s="648"/>
      <c r="L121" s="644"/>
      <c r="M121" s="644"/>
      <c r="N121" s="644"/>
      <c r="O121" s="648"/>
      <c r="P121" s="648"/>
      <c r="Q121" s="648"/>
      <c r="R121" s="648"/>
      <c r="S121" s="648"/>
    </row>
    <row r="122" spans="1:19" s="1" customFormat="1" ht="2.65" customHeight="1">
      <c r="A122" s="644"/>
      <c r="B122" s="644"/>
      <c r="C122" s="644"/>
      <c r="D122" s="644"/>
      <c r="E122" s="644"/>
      <c r="F122" s="648"/>
      <c r="G122" s="648"/>
      <c r="H122" s="648"/>
      <c r="I122" s="648"/>
      <c r="J122" s="648"/>
      <c r="L122" s="644" t="s">
        <v>433</v>
      </c>
      <c r="M122" s="644"/>
      <c r="N122" s="644"/>
      <c r="O122" s="649">
        <v>0.73015873015873001</v>
      </c>
      <c r="P122" s="649"/>
      <c r="Q122" s="649">
        <v>0.26984126984126999</v>
      </c>
      <c r="R122" s="649"/>
      <c r="S122" s="649"/>
    </row>
    <row r="123" spans="1:19" s="1" customFormat="1" ht="17.100000000000001" customHeight="1">
      <c r="A123" s="644" t="s">
        <v>433</v>
      </c>
      <c r="B123" s="644"/>
      <c r="C123" s="644"/>
      <c r="D123" s="644"/>
      <c r="E123" s="644"/>
      <c r="F123" s="649">
        <v>0.82165605095541405</v>
      </c>
      <c r="G123" s="649"/>
      <c r="H123" s="649">
        <v>0.178343949044586</v>
      </c>
      <c r="I123" s="649"/>
      <c r="J123" s="649"/>
      <c r="L123" s="644"/>
      <c r="M123" s="644"/>
      <c r="N123" s="644"/>
      <c r="O123" s="649"/>
      <c r="P123" s="649"/>
      <c r="Q123" s="649"/>
      <c r="R123" s="649"/>
      <c r="S123" s="649"/>
    </row>
    <row r="124" spans="1:19" s="1" customFormat="1" ht="2.65" customHeight="1">
      <c r="A124" s="644"/>
      <c r="B124" s="644"/>
      <c r="C124" s="644"/>
      <c r="D124" s="644"/>
      <c r="E124" s="644"/>
      <c r="F124" s="649"/>
      <c r="G124" s="649"/>
      <c r="H124" s="649"/>
      <c r="I124" s="649"/>
      <c r="J124" s="649"/>
      <c r="L124" s="644" t="s">
        <v>434</v>
      </c>
      <c r="M124" s="644"/>
      <c r="N124" s="644"/>
      <c r="O124" s="648">
        <v>0.93333333333333302</v>
      </c>
      <c r="P124" s="648"/>
      <c r="Q124" s="648">
        <v>6.6666666666666693E-2</v>
      </c>
      <c r="R124" s="648"/>
      <c r="S124" s="648"/>
    </row>
    <row r="125" spans="1:19" s="1" customFormat="1" ht="17.100000000000001" customHeight="1">
      <c r="A125" s="644" t="s">
        <v>434</v>
      </c>
      <c r="B125" s="644"/>
      <c r="C125" s="644"/>
      <c r="D125" s="644"/>
      <c r="E125" s="644"/>
      <c r="F125" s="648">
        <v>0.9375</v>
      </c>
      <c r="G125" s="648"/>
      <c r="H125" s="648">
        <v>6.25E-2</v>
      </c>
      <c r="I125" s="648"/>
      <c r="J125" s="648"/>
      <c r="L125" s="644"/>
      <c r="M125" s="644"/>
      <c r="N125" s="644"/>
      <c r="O125" s="648"/>
      <c r="P125" s="648"/>
      <c r="Q125" s="648"/>
      <c r="R125" s="648"/>
      <c r="S125" s="648"/>
    </row>
    <row r="126" spans="1:19" s="1" customFormat="1" ht="2.65" customHeight="1">
      <c r="A126" s="644"/>
      <c r="B126" s="644"/>
      <c r="C126" s="644"/>
      <c r="D126" s="644"/>
      <c r="E126" s="644"/>
      <c r="F126" s="648"/>
      <c r="G126" s="648"/>
      <c r="H126" s="648"/>
      <c r="I126" s="648"/>
      <c r="J126" s="648"/>
      <c r="L126" s="644" t="s">
        <v>435</v>
      </c>
      <c r="M126" s="644"/>
      <c r="N126" s="644"/>
      <c r="O126" s="649">
        <v>0.4</v>
      </c>
      <c r="P126" s="649"/>
      <c r="Q126" s="649">
        <v>0.6</v>
      </c>
      <c r="R126" s="649"/>
      <c r="S126" s="649"/>
    </row>
    <row r="127" spans="1:19" s="1" customFormat="1" ht="17.100000000000001" customHeight="1">
      <c r="A127" s="644" t="s">
        <v>435</v>
      </c>
      <c r="B127" s="644"/>
      <c r="C127" s="644"/>
      <c r="D127" s="644"/>
      <c r="E127" s="644"/>
      <c r="F127" s="649">
        <v>0.40540540540540498</v>
      </c>
      <c r="G127" s="649"/>
      <c r="H127" s="649">
        <v>0.59459459459459496</v>
      </c>
      <c r="I127" s="649"/>
      <c r="J127" s="649"/>
      <c r="L127" s="644"/>
      <c r="M127" s="644"/>
      <c r="N127" s="644"/>
      <c r="O127" s="649"/>
      <c r="P127" s="649"/>
      <c r="Q127" s="649"/>
      <c r="R127" s="649"/>
      <c r="S127" s="649"/>
    </row>
    <row r="128" spans="1:19" s="1" customFormat="1" ht="2.65" customHeight="1">
      <c r="A128" s="644"/>
      <c r="B128" s="644"/>
      <c r="C128" s="644"/>
      <c r="D128" s="644"/>
      <c r="E128" s="644"/>
      <c r="F128" s="649"/>
      <c r="G128" s="649"/>
      <c r="H128" s="649"/>
      <c r="I128" s="649"/>
      <c r="J128" s="649"/>
      <c r="L128" s="644" t="s">
        <v>436</v>
      </c>
      <c r="M128" s="644"/>
      <c r="N128" s="644"/>
      <c r="O128" s="648">
        <v>0.47058823529411797</v>
      </c>
      <c r="P128" s="648"/>
      <c r="Q128" s="648">
        <v>0.52941176470588203</v>
      </c>
      <c r="R128" s="648"/>
      <c r="S128" s="648"/>
    </row>
    <row r="129" spans="1:19" s="1" customFormat="1" ht="17.100000000000001" customHeight="1">
      <c r="A129" s="644" t="s">
        <v>436</v>
      </c>
      <c r="B129" s="644"/>
      <c r="C129" s="644"/>
      <c r="D129" s="644"/>
      <c r="E129" s="644"/>
      <c r="F129" s="648">
        <v>0.47058823529411797</v>
      </c>
      <c r="G129" s="648"/>
      <c r="H129" s="648">
        <v>0.52941176470588203</v>
      </c>
      <c r="I129" s="648"/>
      <c r="J129" s="648"/>
      <c r="L129" s="644"/>
      <c r="M129" s="644"/>
      <c r="N129" s="644"/>
      <c r="O129" s="648"/>
      <c r="P129" s="648"/>
      <c r="Q129" s="648"/>
      <c r="R129" s="648"/>
      <c r="S129" s="648"/>
    </row>
    <row r="130" spans="1:19" s="1" customFormat="1" ht="2.65" customHeight="1">
      <c r="A130" s="644"/>
      <c r="B130" s="644"/>
      <c r="C130" s="644"/>
      <c r="D130" s="644"/>
      <c r="E130" s="644"/>
      <c r="F130" s="648"/>
      <c r="G130" s="648"/>
      <c r="H130" s="648"/>
      <c r="I130" s="648"/>
      <c r="J130" s="648"/>
      <c r="L130" s="644" t="s">
        <v>437</v>
      </c>
      <c r="M130" s="644"/>
      <c r="N130" s="644"/>
      <c r="O130" s="649">
        <v>0.21621621621621601</v>
      </c>
      <c r="P130" s="649"/>
      <c r="Q130" s="649">
        <v>0.78378378378378399</v>
      </c>
      <c r="R130" s="649"/>
      <c r="S130" s="649"/>
    </row>
    <row r="131" spans="1:19" s="1" customFormat="1" ht="17.100000000000001" customHeight="1">
      <c r="A131" s="644" t="s">
        <v>437</v>
      </c>
      <c r="B131" s="644"/>
      <c r="C131" s="644"/>
      <c r="D131" s="644"/>
      <c r="E131" s="644"/>
      <c r="F131" s="649">
        <v>0.16666666666666699</v>
      </c>
      <c r="G131" s="649"/>
      <c r="H131" s="649">
        <v>0.83333333333333304</v>
      </c>
      <c r="I131" s="649"/>
      <c r="J131" s="649"/>
      <c r="L131" s="644"/>
      <c r="M131" s="644"/>
      <c r="N131" s="644"/>
      <c r="O131" s="649"/>
      <c r="P131" s="649"/>
      <c r="Q131" s="649"/>
      <c r="R131" s="649"/>
      <c r="S131" s="649"/>
    </row>
    <row r="132" spans="1:19" s="1" customFormat="1" ht="2.65" customHeight="1">
      <c r="A132" s="644"/>
      <c r="B132" s="644"/>
      <c r="C132" s="644"/>
      <c r="D132" s="644"/>
      <c r="E132" s="644"/>
      <c r="F132" s="649"/>
      <c r="G132" s="649"/>
      <c r="H132" s="649"/>
      <c r="I132" s="649"/>
      <c r="J132" s="649"/>
      <c r="L132" s="644" t="s">
        <v>438</v>
      </c>
      <c r="M132" s="644"/>
      <c r="N132" s="644"/>
      <c r="O132" s="648">
        <v>1</v>
      </c>
      <c r="P132" s="648"/>
      <c r="Q132" s="648"/>
      <c r="R132" s="648"/>
      <c r="S132" s="648"/>
    </row>
    <row r="133" spans="1:19" s="1" customFormat="1" ht="17.100000000000001" customHeight="1">
      <c r="A133" s="644" t="s">
        <v>438</v>
      </c>
      <c r="B133" s="644"/>
      <c r="C133" s="644"/>
      <c r="D133" s="644"/>
      <c r="E133" s="644"/>
      <c r="F133" s="648">
        <v>1</v>
      </c>
      <c r="G133" s="648"/>
      <c r="H133" s="648"/>
      <c r="I133" s="648"/>
      <c r="J133" s="648"/>
      <c r="L133" s="644"/>
      <c r="M133" s="644"/>
      <c r="N133" s="644"/>
      <c r="O133" s="648"/>
      <c r="P133" s="648"/>
      <c r="Q133" s="648"/>
      <c r="R133" s="648"/>
      <c r="S133" s="648"/>
    </row>
    <row r="134" spans="1:19" s="1" customFormat="1" ht="2.65" customHeight="1">
      <c r="A134" s="644"/>
      <c r="B134" s="644"/>
      <c r="C134" s="644"/>
      <c r="D134" s="644"/>
      <c r="E134" s="644"/>
      <c r="F134" s="648"/>
      <c r="G134" s="648"/>
      <c r="H134" s="648"/>
      <c r="I134" s="648"/>
      <c r="J134" s="648"/>
    </row>
    <row r="135" spans="1:19" s="1" customFormat="1" ht="27.75" customHeight="1"/>
    <row r="136" spans="1:19" s="1" customFormat="1" ht="59.65" customHeight="1"/>
  </sheetData>
  <mergeCells count="378">
    <mergeCell ref="A10:D11"/>
    <mergeCell ref="A101:E102"/>
    <mergeCell ref="A103:E104"/>
    <mergeCell ref="A105:E106"/>
    <mergeCell ref="A107:E108"/>
    <mergeCell ref="A109:E110"/>
    <mergeCell ref="A111:E112"/>
    <mergeCell ref="A113:E114"/>
    <mergeCell ref="E76:F77"/>
    <mergeCell ref="E78:F79"/>
    <mergeCell ref="E80:F81"/>
    <mergeCell ref="E82:F83"/>
    <mergeCell ref="E84:F85"/>
    <mergeCell ref="E86:F87"/>
    <mergeCell ref="E88:F89"/>
    <mergeCell ref="F101:G102"/>
    <mergeCell ref="F103:G104"/>
    <mergeCell ref="F105:G106"/>
    <mergeCell ref="F107:G108"/>
    <mergeCell ref="F109:G110"/>
    <mergeCell ref="F111:G112"/>
    <mergeCell ref="E42:F43"/>
    <mergeCell ref="E44:F45"/>
    <mergeCell ref="A36:D37"/>
    <mergeCell ref="A125:E126"/>
    <mergeCell ref="A127:E128"/>
    <mergeCell ref="A129:E130"/>
    <mergeCell ref="A131:E132"/>
    <mergeCell ref="A76:D77"/>
    <mergeCell ref="A78:D79"/>
    <mergeCell ref="A80:D81"/>
    <mergeCell ref="A82:D83"/>
    <mergeCell ref="A84:D85"/>
    <mergeCell ref="A86:D87"/>
    <mergeCell ref="A88:D89"/>
    <mergeCell ref="A95:E96"/>
    <mergeCell ref="A97:E98"/>
    <mergeCell ref="A99:E100"/>
    <mergeCell ref="A117:E118"/>
    <mergeCell ref="A119:E120"/>
    <mergeCell ref="A115:E116"/>
    <mergeCell ref="A38:D39"/>
    <mergeCell ref="A40:D41"/>
    <mergeCell ref="A12:D13"/>
    <mergeCell ref="A52:D53"/>
    <mergeCell ref="A54:D55"/>
    <mergeCell ref="A56:D57"/>
    <mergeCell ref="A121:E122"/>
    <mergeCell ref="A123:E124"/>
    <mergeCell ref="A18:D19"/>
    <mergeCell ref="A20:D21"/>
    <mergeCell ref="A22:D23"/>
    <mergeCell ref="A24:D25"/>
    <mergeCell ref="A26:D27"/>
    <mergeCell ref="A28:D29"/>
    <mergeCell ref="A30:D31"/>
    <mergeCell ref="A32:D33"/>
    <mergeCell ref="A34:D35"/>
    <mergeCell ref="C3:H3"/>
    <mergeCell ref="C92:H92"/>
    <mergeCell ref="E10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34:F35"/>
    <mergeCell ref="E36:F37"/>
    <mergeCell ref="E38:F39"/>
    <mergeCell ref="E40:F41"/>
    <mergeCell ref="G38:I39"/>
    <mergeCell ref="G40:I41"/>
    <mergeCell ref="G68:I69"/>
    <mergeCell ref="E46:F47"/>
    <mergeCell ref="A74:D75"/>
    <mergeCell ref="A8:D9"/>
    <mergeCell ref="G24:I25"/>
    <mergeCell ref="G6:I7"/>
    <mergeCell ref="B4:C5"/>
    <mergeCell ref="B93:C94"/>
    <mergeCell ref="E48:F49"/>
    <mergeCell ref="A6:D7"/>
    <mergeCell ref="A60:D61"/>
    <mergeCell ref="A62:D63"/>
    <mergeCell ref="A64:D65"/>
    <mergeCell ref="A66:D67"/>
    <mergeCell ref="E50:F51"/>
    <mergeCell ref="E52:F53"/>
    <mergeCell ref="E54:F55"/>
    <mergeCell ref="E56:F57"/>
    <mergeCell ref="E58:F59"/>
    <mergeCell ref="A58:D59"/>
    <mergeCell ref="A68:D69"/>
    <mergeCell ref="A70:D71"/>
    <mergeCell ref="A72:D73"/>
    <mergeCell ref="G32:I33"/>
    <mergeCell ref="G34:I35"/>
    <mergeCell ref="G36:I37"/>
    <mergeCell ref="A14:D15"/>
    <mergeCell ref="A16:D17"/>
    <mergeCell ref="G76:I77"/>
    <mergeCell ref="G70:I71"/>
    <mergeCell ref="F133:G134"/>
    <mergeCell ref="E6:F7"/>
    <mergeCell ref="E60:F61"/>
    <mergeCell ref="E62:F63"/>
    <mergeCell ref="E64:F65"/>
    <mergeCell ref="E66:F67"/>
    <mergeCell ref="E68:F69"/>
    <mergeCell ref="E70:F71"/>
    <mergeCell ref="E72:F73"/>
    <mergeCell ref="E74:F75"/>
    <mergeCell ref="E8:F9"/>
    <mergeCell ref="A133:E134"/>
    <mergeCell ref="A42:D43"/>
    <mergeCell ref="A44:D45"/>
    <mergeCell ref="A46:D47"/>
    <mergeCell ref="A48:D49"/>
    <mergeCell ref="A50:D51"/>
    <mergeCell ref="G78:I79"/>
    <mergeCell ref="G8:I9"/>
    <mergeCell ref="G80:I81"/>
    <mergeCell ref="G20:I21"/>
    <mergeCell ref="G22:I23"/>
    <mergeCell ref="G10:I11"/>
    <mergeCell ref="G12:I13"/>
    <mergeCell ref="G14:I15"/>
    <mergeCell ref="G16:I17"/>
    <mergeCell ref="G18:I19"/>
    <mergeCell ref="G26:I27"/>
    <mergeCell ref="G28:I29"/>
    <mergeCell ref="G30:I31"/>
    <mergeCell ref="H129:J130"/>
    <mergeCell ref="G84:I85"/>
    <mergeCell ref="G86:I87"/>
    <mergeCell ref="G88:I89"/>
    <mergeCell ref="H101:J102"/>
    <mergeCell ref="H103:J104"/>
    <mergeCell ref="H105:J106"/>
    <mergeCell ref="H107:J108"/>
    <mergeCell ref="H109:J110"/>
    <mergeCell ref="H111:J112"/>
    <mergeCell ref="F117:G118"/>
    <mergeCell ref="F119:G120"/>
    <mergeCell ref="F121:G122"/>
    <mergeCell ref="F123:G124"/>
    <mergeCell ref="F125:G126"/>
    <mergeCell ref="F127:G128"/>
    <mergeCell ref="L128:N129"/>
    <mergeCell ref="L130:N131"/>
    <mergeCell ref="L132:N133"/>
    <mergeCell ref="F129:G130"/>
    <mergeCell ref="F95:G96"/>
    <mergeCell ref="F97:G98"/>
    <mergeCell ref="F99:G100"/>
    <mergeCell ref="F113:G114"/>
    <mergeCell ref="F115:G116"/>
    <mergeCell ref="H131:J132"/>
    <mergeCell ref="H133:J134"/>
    <mergeCell ref="H95:J96"/>
    <mergeCell ref="H97:J98"/>
    <mergeCell ref="H99:J100"/>
    <mergeCell ref="H127:J128"/>
    <mergeCell ref="F131:G132"/>
    <mergeCell ref="H117:J118"/>
    <mergeCell ref="H119:J120"/>
    <mergeCell ref="H121:J122"/>
    <mergeCell ref="H123:J124"/>
    <mergeCell ref="H125:J126"/>
    <mergeCell ref="L110:N111"/>
    <mergeCell ref="L112:N113"/>
    <mergeCell ref="L114:N115"/>
    <mergeCell ref="L116:N117"/>
    <mergeCell ref="L118:N119"/>
    <mergeCell ref="L120:N121"/>
    <mergeCell ref="L122:N123"/>
    <mergeCell ref="L124:N125"/>
    <mergeCell ref="L126:N127"/>
    <mergeCell ref="L21:M22"/>
    <mergeCell ref="L23:M24"/>
    <mergeCell ref="L25:M26"/>
    <mergeCell ref="L27:M28"/>
    <mergeCell ref="L29:M30"/>
    <mergeCell ref="L96:N97"/>
    <mergeCell ref="L98:N99"/>
    <mergeCell ref="N61:O62"/>
    <mergeCell ref="N63:O64"/>
    <mergeCell ref="N65:O66"/>
    <mergeCell ref="N67:O68"/>
    <mergeCell ref="N69:O70"/>
    <mergeCell ref="N87:O88"/>
    <mergeCell ref="O118:P119"/>
    <mergeCell ref="O120:P121"/>
    <mergeCell ref="O122:P123"/>
    <mergeCell ref="O124:P125"/>
    <mergeCell ref="O126:P127"/>
    <mergeCell ref="H113:J114"/>
    <mergeCell ref="H115:J116"/>
    <mergeCell ref="L100:N101"/>
    <mergeCell ref="L102:N103"/>
    <mergeCell ref="L104:N105"/>
    <mergeCell ref="L106:N107"/>
    <mergeCell ref="L108:N109"/>
    <mergeCell ref="G82:I83"/>
    <mergeCell ref="G52:I53"/>
    <mergeCell ref="G54:I55"/>
    <mergeCell ref="G56:I57"/>
    <mergeCell ref="G58:I59"/>
    <mergeCell ref="L75:M76"/>
    <mergeCell ref="L77:M78"/>
    <mergeCell ref="L79:M80"/>
    <mergeCell ref="L81:M82"/>
    <mergeCell ref="L83:M84"/>
    <mergeCell ref="L85:M86"/>
    <mergeCell ref="L87:M88"/>
    <mergeCell ref="L94:N95"/>
    <mergeCell ref="N53:O54"/>
    <mergeCell ref="N55:O56"/>
    <mergeCell ref="N57:O58"/>
    <mergeCell ref="N59:O60"/>
    <mergeCell ref="G42:I43"/>
    <mergeCell ref="G44:I45"/>
    <mergeCell ref="G46:I47"/>
    <mergeCell ref="G48:I49"/>
    <mergeCell ref="G50:I51"/>
    <mergeCell ref="L73:M74"/>
    <mergeCell ref="L43:M44"/>
    <mergeCell ref="L45:M46"/>
    <mergeCell ref="L47:M48"/>
    <mergeCell ref="L49:M50"/>
    <mergeCell ref="L69:M70"/>
    <mergeCell ref="L71:M72"/>
    <mergeCell ref="L59:M60"/>
    <mergeCell ref="L61:M62"/>
    <mergeCell ref="L63:M64"/>
    <mergeCell ref="L65:M66"/>
    <mergeCell ref="L67:M68"/>
    <mergeCell ref="G62:I63"/>
    <mergeCell ref="G64:I65"/>
    <mergeCell ref="G66:I67"/>
    <mergeCell ref="G72:I73"/>
    <mergeCell ref="G74:I75"/>
    <mergeCell ref="G60:I61"/>
    <mergeCell ref="L5:M6"/>
    <mergeCell ref="L51:M52"/>
    <mergeCell ref="L53:M54"/>
    <mergeCell ref="L55:M56"/>
    <mergeCell ref="L57:M58"/>
    <mergeCell ref="L11:M12"/>
    <mergeCell ref="L31:M32"/>
    <mergeCell ref="L33:M34"/>
    <mergeCell ref="L35:M36"/>
    <mergeCell ref="L37:M38"/>
    <mergeCell ref="L39:M40"/>
    <mergeCell ref="L41:M42"/>
    <mergeCell ref="L7:M8"/>
    <mergeCell ref="L13:M14"/>
    <mergeCell ref="L15:M16"/>
    <mergeCell ref="L17:M18"/>
    <mergeCell ref="L19:M20"/>
    <mergeCell ref="L9:M10"/>
    <mergeCell ref="M3:Q3"/>
    <mergeCell ref="M92:Q92"/>
    <mergeCell ref="N11:O12"/>
    <mergeCell ref="N13:O14"/>
    <mergeCell ref="N15:O16"/>
    <mergeCell ref="N17:O18"/>
    <mergeCell ref="N19:O20"/>
    <mergeCell ref="N21:O22"/>
    <mergeCell ref="N23:O24"/>
    <mergeCell ref="N25:O26"/>
    <mergeCell ref="N27:O28"/>
    <mergeCell ref="N29:O30"/>
    <mergeCell ref="N31:O32"/>
    <mergeCell ref="N33:O34"/>
    <mergeCell ref="N35:O36"/>
    <mergeCell ref="N37:O38"/>
    <mergeCell ref="N39:O40"/>
    <mergeCell ref="N41:O42"/>
    <mergeCell ref="N43:O44"/>
    <mergeCell ref="N45:O46"/>
    <mergeCell ref="N47:O48"/>
    <mergeCell ref="N49:O50"/>
    <mergeCell ref="N5:O6"/>
    <mergeCell ref="N51:O52"/>
    <mergeCell ref="N7:O8"/>
    <mergeCell ref="N71:O72"/>
    <mergeCell ref="N73:O74"/>
    <mergeCell ref="N75:O76"/>
    <mergeCell ref="N77:O78"/>
    <mergeCell ref="N79:O80"/>
    <mergeCell ref="N81:O82"/>
    <mergeCell ref="N83:O84"/>
    <mergeCell ref="N85:O86"/>
    <mergeCell ref="N9:O10"/>
    <mergeCell ref="O128:P129"/>
    <mergeCell ref="O130:P131"/>
    <mergeCell ref="O132:P133"/>
    <mergeCell ref="O94:P95"/>
    <mergeCell ref="O96:P97"/>
    <mergeCell ref="O98:P99"/>
    <mergeCell ref="O100:P101"/>
    <mergeCell ref="O102:P103"/>
    <mergeCell ref="O104:P105"/>
    <mergeCell ref="O106:P107"/>
    <mergeCell ref="O108:P109"/>
    <mergeCell ref="O110:P111"/>
    <mergeCell ref="O112:P113"/>
    <mergeCell ref="O114:P115"/>
    <mergeCell ref="O116:P117"/>
    <mergeCell ref="P7:R8"/>
    <mergeCell ref="P71:R72"/>
    <mergeCell ref="P73:R74"/>
    <mergeCell ref="P75:R76"/>
    <mergeCell ref="P77:R78"/>
    <mergeCell ref="P47:R48"/>
    <mergeCell ref="P49:R50"/>
    <mergeCell ref="P5:R6"/>
    <mergeCell ref="P51:R52"/>
    <mergeCell ref="P53:R54"/>
    <mergeCell ref="P55:R56"/>
    <mergeCell ref="P57:R58"/>
    <mergeCell ref="P59:R60"/>
    <mergeCell ref="P61:R62"/>
    <mergeCell ref="P29:R30"/>
    <mergeCell ref="P31:R32"/>
    <mergeCell ref="P33:R34"/>
    <mergeCell ref="P35:R36"/>
    <mergeCell ref="P37:R38"/>
    <mergeCell ref="P39:R40"/>
    <mergeCell ref="P41:R42"/>
    <mergeCell ref="P43:R44"/>
    <mergeCell ref="P45:R46"/>
    <mergeCell ref="P11:R12"/>
    <mergeCell ref="P79:R80"/>
    <mergeCell ref="P81:R82"/>
    <mergeCell ref="P83:R84"/>
    <mergeCell ref="P85:R86"/>
    <mergeCell ref="P87:R88"/>
    <mergeCell ref="P9:R10"/>
    <mergeCell ref="Q100:S101"/>
    <mergeCell ref="Q102:S103"/>
    <mergeCell ref="Q104:S105"/>
    <mergeCell ref="P63:R64"/>
    <mergeCell ref="P65:R66"/>
    <mergeCell ref="P67:R68"/>
    <mergeCell ref="P69:R70"/>
    <mergeCell ref="P13:R14"/>
    <mergeCell ref="P15:R16"/>
    <mergeCell ref="P17:R18"/>
    <mergeCell ref="P19:R20"/>
    <mergeCell ref="P21:R22"/>
    <mergeCell ref="P23:R24"/>
    <mergeCell ref="P25:R26"/>
    <mergeCell ref="P27:R28"/>
    <mergeCell ref="Q124:S125"/>
    <mergeCell ref="Q126:S127"/>
    <mergeCell ref="Q128:S129"/>
    <mergeCell ref="Q130:S131"/>
    <mergeCell ref="Q132:S133"/>
    <mergeCell ref="Q94:S95"/>
    <mergeCell ref="Q96:S97"/>
    <mergeCell ref="Q98:S99"/>
    <mergeCell ref="Q106:S107"/>
    <mergeCell ref="Q108:S109"/>
    <mergeCell ref="Q110:S111"/>
    <mergeCell ref="Q112:S113"/>
    <mergeCell ref="Q114:S115"/>
    <mergeCell ref="Q116:S117"/>
    <mergeCell ref="Q118:S119"/>
    <mergeCell ref="Q120:S121"/>
    <mergeCell ref="Q122:S12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euil52"/>
  <dimension ref="A1:S140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17.5703125" customWidth="1"/>
    <col min="3" max="3" width="11.42578125" customWidth="1"/>
    <col min="4" max="4" width="14.140625" customWidth="1"/>
    <col min="5" max="5" width="1" customWidth="1"/>
    <col min="6" max="6" width="9" customWidth="1"/>
    <col min="7" max="7" width="1" customWidth="1"/>
    <col min="8" max="8" width="9" customWidth="1"/>
    <col min="9" max="9" width="0.42578125" customWidth="1"/>
    <col min="10" max="10" width="0.5703125" customWidth="1"/>
    <col min="11" max="11" width="1.7109375" customWidth="1"/>
    <col min="12" max="12" width="18.28515625" customWidth="1"/>
    <col min="13" max="13" width="27.85546875" customWidth="1"/>
    <col min="14" max="14" width="1" customWidth="1"/>
    <col min="15" max="15" width="9" customWidth="1"/>
    <col min="16" max="16" width="1" customWidth="1"/>
    <col min="17" max="17" width="8.140625" customWidth="1"/>
    <col min="18" max="18" width="0.42578125" customWidth="1"/>
    <col min="19" max="19" width="1" customWidth="1"/>
    <col min="20" max="20" width="4.7109375" customWidth="1"/>
  </cols>
  <sheetData>
    <row r="1" spans="1:18" s="1" customFormat="1" ht="126.4" customHeight="1"/>
    <row r="2" spans="1:18" s="1" customFormat="1" ht="9" customHeight="1"/>
    <row r="3" spans="1:18" s="1" customFormat="1" ht="0.6" customHeight="1">
      <c r="M3" s="646" t="s">
        <v>503</v>
      </c>
      <c r="N3" s="646"/>
      <c r="O3" s="646"/>
      <c r="P3" s="646"/>
      <c r="Q3" s="646"/>
    </row>
    <row r="4" spans="1:18" s="1" customFormat="1" ht="19.7" customHeight="1">
      <c r="B4" s="639" t="s">
        <v>446</v>
      </c>
      <c r="C4" s="639"/>
      <c r="M4" s="646"/>
      <c r="N4" s="646"/>
      <c r="O4" s="646"/>
      <c r="P4" s="646"/>
      <c r="Q4" s="646"/>
    </row>
    <row r="5" spans="1:18" s="1" customFormat="1" ht="3.75" customHeight="1">
      <c r="B5" s="639"/>
      <c r="C5" s="639"/>
    </row>
    <row r="6" spans="1:18" s="1" customFormat="1" ht="17.649999999999999" customHeight="1">
      <c r="C6" s="646" t="s">
        <v>502</v>
      </c>
      <c r="D6" s="646"/>
      <c r="E6" s="646"/>
      <c r="F6" s="646"/>
      <c r="G6" s="646"/>
      <c r="H6" s="646"/>
      <c r="I6" s="646"/>
    </row>
    <row r="7" spans="1:18" s="1" customFormat="1" ht="2.65" customHeight="1">
      <c r="C7" s="646"/>
      <c r="D7" s="646"/>
      <c r="E7" s="646"/>
      <c r="F7" s="646"/>
      <c r="G7" s="646"/>
      <c r="H7" s="646"/>
      <c r="I7" s="646"/>
      <c r="L7" s="645"/>
      <c r="M7" s="645"/>
      <c r="N7" s="635" t="s">
        <v>499</v>
      </c>
      <c r="O7" s="635"/>
      <c r="P7" s="635" t="s">
        <v>500</v>
      </c>
      <c r="Q7" s="635"/>
      <c r="R7" s="635"/>
    </row>
    <row r="8" spans="1:18" s="1" customFormat="1" ht="20.85" customHeight="1">
      <c r="A8" s="645"/>
      <c r="B8" s="645"/>
      <c r="C8" s="645"/>
      <c r="D8" s="645"/>
      <c r="E8" s="635" t="s">
        <v>499</v>
      </c>
      <c r="F8" s="635"/>
      <c r="G8" s="635" t="s">
        <v>500</v>
      </c>
      <c r="H8" s="635"/>
      <c r="L8" s="645"/>
      <c r="M8" s="645"/>
      <c r="N8" s="635"/>
      <c r="O8" s="635"/>
      <c r="P8" s="635"/>
      <c r="Q8" s="635"/>
      <c r="R8" s="635"/>
    </row>
    <row r="9" spans="1:18" s="1" customFormat="1" ht="2.65" customHeight="1">
      <c r="A9" s="645"/>
      <c r="B9" s="645"/>
      <c r="C9" s="645"/>
      <c r="D9" s="645"/>
      <c r="E9" s="635"/>
      <c r="F9" s="635"/>
      <c r="G9" s="635"/>
      <c r="H9" s="635"/>
      <c r="L9" s="644" t="s">
        <v>378</v>
      </c>
      <c r="M9" s="644"/>
      <c r="N9" s="647">
        <v>1</v>
      </c>
      <c r="O9" s="647"/>
      <c r="P9" s="647">
        <v>25</v>
      </c>
      <c r="Q9" s="647"/>
      <c r="R9" s="647"/>
    </row>
    <row r="10" spans="1:18" s="1" customFormat="1" ht="16.5" customHeight="1">
      <c r="A10" s="644" t="s">
        <v>378</v>
      </c>
      <c r="B10" s="644"/>
      <c r="C10" s="644"/>
      <c r="D10" s="644"/>
      <c r="E10" s="647">
        <v>1</v>
      </c>
      <c r="F10" s="647"/>
      <c r="G10" s="647">
        <v>23</v>
      </c>
      <c r="H10" s="647"/>
      <c r="L10" s="644"/>
      <c r="M10" s="644"/>
      <c r="N10" s="647"/>
      <c r="O10" s="647"/>
      <c r="P10" s="647"/>
      <c r="Q10" s="647"/>
      <c r="R10" s="647"/>
    </row>
    <row r="11" spans="1:18" s="1" customFormat="1" ht="2.65" customHeight="1">
      <c r="A11" s="644"/>
      <c r="B11" s="644"/>
      <c r="C11" s="644"/>
      <c r="D11" s="644"/>
      <c r="E11" s="647"/>
      <c r="F11" s="647"/>
      <c r="G11" s="647"/>
      <c r="H11" s="647"/>
      <c r="L11" s="644" t="s">
        <v>379</v>
      </c>
      <c r="M11" s="644"/>
      <c r="N11" s="632">
        <v>12</v>
      </c>
      <c r="O11" s="632"/>
      <c r="P11" s="632">
        <v>1</v>
      </c>
      <c r="Q11" s="632"/>
      <c r="R11" s="632"/>
    </row>
    <row r="12" spans="1:18" s="1" customFormat="1" ht="16.5" customHeight="1">
      <c r="A12" s="644" t="s">
        <v>379</v>
      </c>
      <c r="B12" s="644"/>
      <c r="C12" s="644"/>
      <c r="D12" s="644"/>
      <c r="E12" s="632">
        <v>14</v>
      </c>
      <c r="F12" s="632"/>
      <c r="G12" s="632">
        <v>1</v>
      </c>
      <c r="H12" s="632"/>
      <c r="L12" s="644"/>
      <c r="M12" s="644"/>
      <c r="N12" s="632"/>
      <c r="O12" s="632"/>
      <c r="P12" s="632"/>
      <c r="Q12" s="632"/>
      <c r="R12" s="632"/>
    </row>
    <row r="13" spans="1:18" s="1" customFormat="1" ht="2.65" customHeight="1">
      <c r="A13" s="644"/>
      <c r="B13" s="644"/>
      <c r="C13" s="644"/>
      <c r="D13" s="644"/>
      <c r="E13" s="632"/>
      <c r="F13" s="632"/>
      <c r="G13" s="632"/>
      <c r="H13" s="632"/>
      <c r="L13" s="644" t="s">
        <v>380</v>
      </c>
      <c r="M13" s="644"/>
      <c r="N13" s="647">
        <v>9</v>
      </c>
      <c r="O13" s="647"/>
      <c r="P13" s="647">
        <v>6</v>
      </c>
      <c r="Q13" s="647"/>
      <c r="R13" s="647"/>
    </row>
    <row r="14" spans="1:18" s="1" customFormat="1" ht="16.5" customHeight="1">
      <c r="A14" s="644" t="s">
        <v>380</v>
      </c>
      <c r="B14" s="644"/>
      <c r="C14" s="644"/>
      <c r="D14" s="644"/>
      <c r="E14" s="647">
        <v>9</v>
      </c>
      <c r="F14" s="647"/>
      <c r="G14" s="647">
        <v>11</v>
      </c>
      <c r="H14" s="647"/>
      <c r="L14" s="644"/>
      <c r="M14" s="644"/>
      <c r="N14" s="647"/>
      <c r="O14" s="647"/>
      <c r="P14" s="647"/>
      <c r="Q14" s="647"/>
      <c r="R14" s="647"/>
    </row>
    <row r="15" spans="1:18" s="1" customFormat="1" ht="2.65" customHeight="1">
      <c r="A15" s="644"/>
      <c r="B15" s="644"/>
      <c r="C15" s="644"/>
      <c r="D15" s="644"/>
      <c r="E15" s="647"/>
      <c r="F15" s="647"/>
      <c r="G15" s="647"/>
      <c r="H15" s="647"/>
      <c r="L15" s="644" t="s">
        <v>381</v>
      </c>
      <c r="M15" s="644"/>
      <c r="N15" s="632">
        <v>7</v>
      </c>
      <c r="O15" s="632"/>
      <c r="P15" s="632">
        <v>3</v>
      </c>
      <c r="Q15" s="632"/>
      <c r="R15" s="632"/>
    </row>
    <row r="16" spans="1:18" s="1" customFormat="1" ht="16.5" customHeight="1">
      <c r="A16" s="644" t="s">
        <v>381</v>
      </c>
      <c r="B16" s="644"/>
      <c r="C16" s="644"/>
      <c r="D16" s="644"/>
      <c r="E16" s="632">
        <v>6</v>
      </c>
      <c r="F16" s="632"/>
      <c r="G16" s="632">
        <v>2</v>
      </c>
      <c r="H16" s="632"/>
      <c r="L16" s="644"/>
      <c r="M16" s="644"/>
      <c r="N16" s="632"/>
      <c r="O16" s="632"/>
      <c r="P16" s="632"/>
      <c r="Q16" s="632"/>
      <c r="R16" s="632"/>
    </row>
    <row r="17" spans="1:18" s="1" customFormat="1" ht="2.65" customHeight="1">
      <c r="A17" s="644"/>
      <c r="B17" s="644"/>
      <c r="C17" s="644"/>
      <c r="D17" s="644"/>
      <c r="E17" s="632"/>
      <c r="F17" s="632"/>
      <c r="G17" s="632"/>
      <c r="H17" s="632"/>
      <c r="L17" s="644" t="s">
        <v>382</v>
      </c>
      <c r="M17" s="644"/>
      <c r="N17" s="647">
        <v>26</v>
      </c>
      <c r="O17" s="647"/>
      <c r="P17" s="647">
        <v>34</v>
      </c>
      <c r="Q17" s="647"/>
      <c r="R17" s="647"/>
    </row>
    <row r="18" spans="1:18" s="1" customFormat="1" ht="16.5" customHeight="1">
      <c r="A18" s="644" t="s">
        <v>382</v>
      </c>
      <c r="B18" s="644"/>
      <c r="C18" s="644"/>
      <c r="D18" s="644"/>
      <c r="E18" s="647">
        <v>27</v>
      </c>
      <c r="F18" s="647"/>
      <c r="G18" s="647">
        <v>35</v>
      </c>
      <c r="H18" s="647"/>
      <c r="L18" s="644"/>
      <c r="M18" s="644"/>
      <c r="N18" s="647"/>
      <c r="O18" s="647"/>
      <c r="P18" s="647"/>
      <c r="Q18" s="647"/>
      <c r="R18" s="647"/>
    </row>
    <row r="19" spans="1:18" s="1" customFormat="1" ht="2.65" customHeight="1">
      <c r="A19" s="644"/>
      <c r="B19" s="644"/>
      <c r="C19" s="644"/>
      <c r="D19" s="644"/>
      <c r="E19" s="647"/>
      <c r="F19" s="647"/>
      <c r="G19" s="647"/>
      <c r="H19" s="647"/>
      <c r="L19" s="644" t="s">
        <v>383</v>
      </c>
      <c r="M19" s="644"/>
      <c r="N19" s="632">
        <v>63</v>
      </c>
      <c r="O19" s="632"/>
      <c r="P19" s="632">
        <v>158</v>
      </c>
      <c r="Q19" s="632"/>
      <c r="R19" s="632"/>
    </row>
    <row r="20" spans="1:18" s="1" customFormat="1" ht="16.5" customHeight="1">
      <c r="A20" s="644" t="s">
        <v>383</v>
      </c>
      <c r="B20" s="644"/>
      <c r="C20" s="644"/>
      <c r="D20" s="644"/>
      <c r="E20" s="632">
        <v>62</v>
      </c>
      <c r="F20" s="632"/>
      <c r="G20" s="632">
        <v>167</v>
      </c>
      <c r="H20" s="632"/>
      <c r="L20" s="644"/>
      <c r="M20" s="644"/>
      <c r="N20" s="632"/>
      <c r="O20" s="632"/>
      <c r="P20" s="632"/>
      <c r="Q20" s="632"/>
      <c r="R20" s="632"/>
    </row>
    <row r="21" spans="1:18" s="1" customFormat="1" ht="2.65" customHeight="1">
      <c r="A21" s="644"/>
      <c r="B21" s="644"/>
      <c r="C21" s="644"/>
      <c r="D21" s="644"/>
      <c r="E21" s="632"/>
      <c r="F21" s="632"/>
      <c r="G21" s="632"/>
      <c r="H21" s="632"/>
      <c r="L21" s="644" t="s">
        <v>384</v>
      </c>
      <c r="M21" s="644"/>
      <c r="N21" s="647">
        <v>9</v>
      </c>
      <c r="O21" s="647"/>
      <c r="P21" s="647">
        <v>15</v>
      </c>
      <c r="Q21" s="647"/>
      <c r="R21" s="647"/>
    </row>
    <row r="22" spans="1:18" s="1" customFormat="1" ht="16.5" customHeight="1">
      <c r="A22" s="644" t="s">
        <v>384</v>
      </c>
      <c r="B22" s="644"/>
      <c r="C22" s="644"/>
      <c r="D22" s="644"/>
      <c r="E22" s="647">
        <v>9</v>
      </c>
      <c r="F22" s="647"/>
      <c r="G22" s="647">
        <v>15</v>
      </c>
      <c r="H22" s="647"/>
      <c r="L22" s="644"/>
      <c r="M22" s="644"/>
      <c r="N22" s="647"/>
      <c r="O22" s="647"/>
      <c r="P22" s="647"/>
      <c r="Q22" s="647"/>
      <c r="R22" s="647"/>
    </row>
    <row r="23" spans="1:18" s="1" customFormat="1" ht="2.65" customHeight="1">
      <c r="A23" s="644"/>
      <c r="B23" s="644"/>
      <c r="C23" s="644"/>
      <c r="D23" s="644"/>
      <c r="E23" s="647"/>
      <c r="F23" s="647"/>
      <c r="G23" s="647"/>
      <c r="H23" s="647"/>
      <c r="L23" s="644" t="s">
        <v>385</v>
      </c>
      <c r="M23" s="644"/>
      <c r="N23" s="632"/>
      <c r="O23" s="632"/>
      <c r="P23" s="632">
        <v>10</v>
      </c>
      <c r="Q23" s="632"/>
      <c r="R23" s="632"/>
    </row>
    <row r="24" spans="1:18" s="1" customFormat="1" ht="16.5" customHeight="1">
      <c r="A24" s="644" t="s">
        <v>385</v>
      </c>
      <c r="B24" s="644"/>
      <c r="C24" s="644"/>
      <c r="D24" s="644"/>
      <c r="E24" s="632"/>
      <c r="F24" s="632"/>
      <c r="G24" s="632">
        <v>12</v>
      </c>
      <c r="H24" s="632"/>
      <c r="L24" s="644"/>
      <c r="M24" s="644"/>
      <c r="N24" s="632"/>
      <c r="O24" s="632"/>
      <c r="P24" s="632"/>
      <c r="Q24" s="632"/>
      <c r="R24" s="632"/>
    </row>
    <row r="25" spans="1:18" s="1" customFormat="1" ht="2.65" customHeight="1">
      <c r="A25" s="644"/>
      <c r="B25" s="644"/>
      <c r="C25" s="644"/>
      <c r="D25" s="644"/>
      <c r="E25" s="632"/>
      <c r="F25" s="632"/>
      <c r="G25" s="632"/>
      <c r="H25" s="632"/>
      <c r="L25" s="644" t="s">
        <v>386</v>
      </c>
      <c r="M25" s="644"/>
      <c r="N25" s="647"/>
      <c r="O25" s="647"/>
      <c r="P25" s="647">
        <v>24</v>
      </c>
      <c r="Q25" s="647"/>
      <c r="R25" s="647"/>
    </row>
    <row r="26" spans="1:18" s="1" customFormat="1" ht="16.5" customHeight="1">
      <c r="A26" s="644" t="s">
        <v>386</v>
      </c>
      <c r="B26" s="644"/>
      <c r="C26" s="644"/>
      <c r="D26" s="644"/>
      <c r="E26" s="647"/>
      <c r="F26" s="647"/>
      <c r="G26" s="647">
        <v>25</v>
      </c>
      <c r="H26" s="647"/>
      <c r="L26" s="644"/>
      <c r="M26" s="644"/>
      <c r="N26" s="647"/>
      <c r="O26" s="647"/>
      <c r="P26" s="647"/>
      <c r="Q26" s="647"/>
      <c r="R26" s="647"/>
    </row>
    <row r="27" spans="1:18" s="1" customFormat="1" ht="2.65" customHeight="1">
      <c r="A27" s="644"/>
      <c r="B27" s="644"/>
      <c r="C27" s="644"/>
      <c r="D27" s="644"/>
      <c r="E27" s="647"/>
      <c r="F27" s="647"/>
      <c r="G27" s="647"/>
      <c r="H27" s="647"/>
      <c r="L27" s="644" t="s">
        <v>387</v>
      </c>
      <c r="M27" s="644"/>
      <c r="N27" s="632">
        <v>12</v>
      </c>
      <c r="O27" s="632"/>
      <c r="P27" s="632">
        <v>14</v>
      </c>
      <c r="Q27" s="632"/>
      <c r="R27" s="632"/>
    </row>
    <row r="28" spans="1:18" s="1" customFormat="1" ht="16.5" customHeight="1">
      <c r="A28" s="644" t="s">
        <v>387</v>
      </c>
      <c r="B28" s="644"/>
      <c r="C28" s="644"/>
      <c r="D28" s="644"/>
      <c r="E28" s="632">
        <v>12</v>
      </c>
      <c r="F28" s="632"/>
      <c r="G28" s="632">
        <v>12</v>
      </c>
      <c r="H28" s="632"/>
      <c r="L28" s="644"/>
      <c r="M28" s="644"/>
      <c r="N28" s="632"/>
      <c r="O28" s="632"/>
      <c r="P28" s="632"/>
      <c r="Q28" s="632"/>
      <c r="R28" s="632"/>
    </row>
    <row r="29" spans="1:18" s="1" customFormat="1" ht="2.65" customHeight="1">
      <c r="A29" s="644"/>
      <c r="B29" s="644"/>
      <c r="C29" s="644"/>
      <c r="D29" s="644"/>
      <c r="E29" s="632"/>
      <c r="F29" s="632"/>
      <c r="G29" s="632"/>
      <c r="H29" s="632"/>
      <c r="L29" s="644" t="s">
        <v>388</v>
      </c>
      <c r="M29" s="644"/>
      <c r="N29" s="647">
        <v>1</v>
      </c>
      <c r="O29" s="647"/>
      <c r="P29" s="647">
        <v>5</v>
      </c>
      <c r="Q29" s="647"/>
      <c r="R29" s="647"/>
    </row>
    <row r="30" spans="1:18" s="1" customFormat="1" ht="16.5" customHeight="1">
      <c r="A30" s="644" t="s">
        <v>388</v>
      </c>
      <c r="B30" s="644"/>
      <c r="C30" s="644"/>
      <c r="D30" s="644"/>
      <c r="E30" s="647">
        <v>1</v>
      </c>
      <c r="F30" s="647"/>
      <c r="G30" s="647">
        <v>5</v>
      </c>
      <c r="H30" s="647"/>
      <c r="L30" s="644"/>
      <c r="M30" s="644"/>
      <c r="N30" s="647"/>
      <c r="O30" s="647"/>
      <c r="P30" s="647"/>
      <c r="Q30" s="647"/>
      <c r="R30" s="647"/>
    </row>
    <row r="31" spans="1:18" s="1" customFormat="1" ht="2.65" customHeight="1">
      <c r="A31" s="644"/>
      <c r="B31" s="644"/>
      <c r="C31" s="644"/>
      <c r="D31" s="644"/>
      <c r="E31" s="647"/>
      <c r="F31" s="647"/>
      <c r="G31" s="647"/>
      <c r="H31" s="647"/>
      <c r="L31" s="644" t="s">
        <v>389</v>
      </c>
      <c r="M31" s="644"/>
      <c r="N31" s="632">
        <v>2</v>
      </c>
      <c r="O31" s="632"/>
      <c r="P31" s="632">
        <v>113</v>
      </c>
      <c r="Q31" s="632"/>
      <c r="R31" s="632"/>
    </row>
    <row r="32" spans="1:18" s="1" customFormat="1" ht="16.5" customHeight="1">
      <c r="A32" s="644" t="s">
        <v>389</v>
      </c>
      <c r="B32" s="644"/>
      <c r="C32" s="644"/>
      <c r="D32" s="644"/>
      <c r="E32" s="632">
        <v>2</v>
      </c>
      <c r="F32" s="632"/>
      <c r="G32" s="632">
        <v>107</v>
      </c>
      <c r="H32" s="632"/>
      <c r="L32" s="644"/>
      <c r="M32" s="644"/>
      <c r="N32" s="632"/>
      <c r="O32" s="632"/>
      <c r="P32" s="632"/>
      <c r="Q32" s="632"/>
      <c r="R32" s="632"/>
    </row>
    <row r="33" spans="1:18" s="1" customFormat="1" ht="2.65" customHeight="1">
      <c r="A33" s="644"/>
      <c r="B33" s="644"/>
      <c r="C33" s="644"/>
      <c r="D33" s="644"/>
      <c r="E33" s="632"/>
      <c r="F33" s="632"/>
      <c r="G33" s="632"/>
      <c r="H33" s="632"/>
      <c r="L33" s="644" t="s">
        <v>390</v>
      </c>
      <c r="M33" s="644"/>
      <c r="N33" s="647">
        <v>2</v>
      </c>
      <c r="O33" s="647"/>
      <c r="P33" s="647">
        <v>60</v>
      </c>
      <c r="Q33" s="647"/>
      <c r="R33" s="647"/>
    </row>
    <row r="34" spans="1:18" s="1" customFormat="1" ht="16.5" customHeight="1">
      <c r="A34" s="644" t="s">
        <v>390</v>
      </c>
      <c r="B34" s="644"/>
      <c r="C34" s="644"/>
      <c r="D34" s="644"/>
      <c r="E34" s="647">
        <v>2</v>
      </c>
      <c r="F34" s="647"/>
      <c r="G34" s="647">
        <v>61</v>
      </c>
      <c r="H34" s="647"/>
      <c r="L34" s="644"/>
      <c r="M34" s="644"/>
      <c r="N34" s="647"/>
      <c r="O34" s="647"/>
      <c r="P34" s="647"/>
      <c r="Q34" s="647"/>
      <c r="R34" s="647"/>
    </row>
    <row r="35" spans="1:18" s="1" customFormat="1" ht="2.65" customHeight="1">
      <c r="A35" s="644"/>
      <c r="B35" s="644"/>
      <c r="C35" s="644"/>
      <c r="D35" s="644"/>
      <c r="E35" s="647"/>
      <c r="F35" s="647"/>
      <c r="G35" s="647"/>
      <c r="H35" s="647"/>
      <c r="L35" s="644" t="s">
        <v>391</v>
      </c>
      <c r="M35" s="644"/>
      <c r="N35" s="632"/>
      <c r="O35" s="632"/>
      <c r="P35" s="632">
        <v>1</v>
      </c>
      <c r="Q35" s="632"/>
      <c r="R35" s="632"/>
    </row>
    <row r="36" spans="1:18" s="1" customFormat="1" ht="16.5" customHeight="1">
      <c r="A36" s="644" t="s">
        <v>391</v>
      </c>
      <c r="B36" s="644"/>
      <c r="C36" s="644"/>
      <c r="D36" s="644"/>
      <c r="E36" s="632"/>
      <c r="F36" s="632"/>
      <c r="G36" s="632">
        <v>1</v>
      </c>
      <c r="H36" s="632"/>
      <c r="L36" s="644"/>
      <c r="M36" s="644"/>
      <c r="N36" s="632"/>
      <c r="O36" s="632"/>
      <c r="P36" s="632"/>
      <c r="Q36" s="632"/>
      <c r="R36" s="632"/>
    </row>
    <row r="37" spans="1:18" s="1" customFormat="1" ht="2.65" customHeight="1">
      <c r="A37" s="644"/>
      <c r="B37" s="644"/>
      <c r="C37" s="644"/>
      <c r="D37" s="644"/>
      <c r="E37" s="632"/>
      <c r="F37" s="632"/>
      <c r="G37" s="632"/>
      <c r="H37" s="632"/>
      <c r="L37" s="644" t="s">
        <v>392</v>
      </c>
      <c r="M37" s="644"/>
      <c r="N37" s="647">
        <v>5</v>
      </c>
      <c r="O37" s="647"/>
      <c r="P37" s="647">
        <v>145</v>
      </c>
      <c r="Q37" s="647"/>
      <c r="R37" s="647"/>
    </row>
    <row r="38" spans="1:18" s="1" customFormat="1" ht="16.5" customHeight="1">
      <c r="A38" s="644" t="s">
        <v>392</v>
      </c>
      <c r="B38" s="644"/>
      <c r="C38" s="644"/>
      <c r="D38" s="644"/>
      <c r="E38" s="647">
        <v>5</v>
      </c>
      <c r="F38" s="647"/>
      <c r="G38" s="647">
        <v>142</v>
      </c>
      <c r="H38" s="647"/>
      <c r="L38" s="644"/>
      <c r="M38" s="644"/>
      <c r="N38" s="647"/>
      <c r="O38" s="647"/>
      <c r="P38" s="647"/>
      <c r="Q38" s="647"/>
      <c r="R38" s="647"/>
    </row>
    <row r="39" spans="1:18" s="1" customFormat="1" ht="2.65" customHeight="1">
      <c r="A39" s="644"/>
      <c r="B39" s="644"/>
      <c r="C39" s="644"/>
      <c r="D39" s="644"/>
      <c r="E39" s="647"/>
      <c r="F39" s="647"/>
      <c r="G39" s="647"/>
      <c r="H39" s="647"/>
      <c r="L39" s="644" t="s">
        <v>393</v>
      </c>
      <c r="M39" s="644"/>
      <c r="N39" s="632"/>
      <c r="O39" s="632"/>
      <c r="P39" s="632">
        <v>12</v>
      </c>
      <c r="Q39" s="632"/>
      <c r="R39" s="632"/>
    </row>
    <row r="40" spans="1:18" s="1" customFormat="1" ht="16.5" customHeight="1">
      <c r="A40" s="644" t="s">
        <v>393</v>
      </c>
      <c r="B40" s="644"/>
      <c r="C40" s="644"/>
      <c r="D40" s="644"/>
      <c r="E40" s="632"/>
      <c r="F40" s="632"/>
      <c r="G40" s="632">
        <v>12</v>
      </c>
      <c r="H40" s="632"/>
      <c r="L40" s="644"/>
      <c r="M40" s="644"/>
      <c r="N40" s="632"/>
      <c r="O40" s="632"/>
      <c r="P40" s="632"/>
      <c r="Q40" s="632"/>
      <c r="R40" s="632"/>
    </row>
    <row r="41" spans="1:18" s="1" customFormat="1" ht="2.65" customHeight="1">
      <c r="A41" s="644"/>
      <c r="B41" s="644"/>
      <c r="C41" s="644"/>
      <c r="D41" s="644"/>
      <c r="E41" s="632"/>
      <c r="F41" s="632"/>
      <c r="G41" s="632"/>
      <c r="H41" s="632"/>
      <c r="L41" s="644" t="s">
        <v>394</v>
      </c>
      <c r="M41" s="644"/>
      <c r="N41" s="647">
        <v>1</v>
      </c>
      <c r="O41" s="647"/>
      <c r="P41" s="647">
        <v>39</v>
      </c>
      <c r="Q41" s="647"/>
      <c r="R41" s="647"/>
    </row>
    <row r="42" spans="1:18" s="1" customFormat="1" ht="16.5" customHeight="1">
      <c r="A42" s="644" t="s">
        <v>394</v>
      </c>
      <c r="B42" s="644"/>
      <c r="C42" s="644"/>
      <c r="D42" s="644"/>
      <c r="E42" s="647">
        <v>1</v>
      </c>
      <c r="F42" s="647"/>
      <c r="G42" s="647">
        <v>39</v>
      </c>
      <c r="H42" s="647"/>
      <c r="L42" s="644"/>
      <c r="M42" s="644"/>
      <c r="N42" s="647"/>
      <c r="O42" s="647"/>
      <c r="P42" s="647"/>
      <c r="Q42" s="647"/>
      <c r="R42" s="647"/>
    </row>
    <row r="43" spans="1:18" s="1" customFormat="1" ht="2.65" customHeight="1">
      <c r="A43" s="644"/>
      <c r="B43" s="644"/>
      <c r="C43" s="644"/>
      <c r="D43" s="644"/>
      <c r="E43" s="647"/>
      <c r="F43" s="647"/>
      <c r="G43" s="647"/>
      <c r="H43" s="647"/>
      <c r="L43" s="644" t="s">
        <v>395</v>
      </c>
      <c r="M43" s="644"/>
      <c r="N43" s="632">
        <v>1</v>
      </c>
      <c r="O43" s="632"/>
      <c r="P43" s="632">
        <v>11</v>
      </c>
      <c r="Q43" s="632"/>
      <c r="R43" s="632"/>
    </row>
    <row r="44" spans="1:18" s="1" customFormat="1" ht="16.5" customHeight="1">
      <c r="A44" s="644" t="s">
        <v>395</v>
      </c>
      <c r="B44" s="644"/>
      <c r="C44" s="644"/>
      <c r="D44" s="644"/>
      <c r="E44" s="632"/>
      <c r="F44" s="632"/>
      <c r="G44" s="632">
        <v>8</v>
      </c>
      <c r="H44" s="632"/>
      <c r="L44" s="644"/>
      <c r="M44" s="644"/>
      <c r="N44" s="632"/>
      <c r="O44" s="632"/>
      <c r="P44" s="632"/>
      <c r="Q44" s="632"/>
      <c r="R44" s="632"/>
    </row>
    <row r="45" spans="1:18" s="1" customFormat="1" ht="2.65" customHeight="1">
      <c r="A45" s="644"/>
      <c r="B45" s="644"/>
      <c r="C45" s="644"/>
      <c r="D45" s="644"/>
      <c r="E45" s="632"/>
      <c r="F45" s="632"/>
      <c r="G45" s="632"/>
      <c r="H45" s="632"/>
      <c r="L45" s="644" t="s">
        <v>396</v>
      </c>
      <c r="M45" s="644"/>
      <c r="N45" s="647">
        <v>84</v>
      </c>
      <c r="O45" s="647"/>
      <c r="P45" s="647">
        <v>9</v>
      </c>
      <c r="Q45" s="647"/>
      <c r="R45" s="647"/>
    </row>
    <row r="46" spans="1:18" s="1" customFormat="1" ht="16.5" customHeight="1">
      <c r="A46" s="644" t="s">
        <v>396</v>
      </c>
      <c r="B46" s="644"/>
      <c r="C46" s="644"/>
      <c r="D46" s="644"/>
      <c r="E46" s="647">
        <v>82</v>
      </c>
      <c r="F46" s="647"/>
      <c r="G46" s="647">
        <v>11</v>
      </c>
      <c r="H46" s="647"/>
      <c r="L46" s="644"/>
      <c r="M46" s="644"/>
      <c r="N46" s="647"/>
      <c r="O46" s="647"/>
      <c r="P46" s="647"/>
      <c r="Q46" s="647"/>
      <c r="R46" s="647"/>
    </row>
    <row r="47" spans="1:18" s="1" customFormat="1" ht="2.65" customHeight="1">
      <c r="A47" s="644"/>
      <c r="B47" s="644"/>
      <c r="C47" s="644"/>
      <c r="D47" s="644"/>
      <c r="E47" s="647"/>
      <c r="F47" s="647"/>
      <c r="G47" s="647"/>
      <c r="H47" s="647"/>
      <c r="L47" s="644" t="s">
        <v>397</v>
      </c>
      <c r="M47" s="644"/>
      <c r="N47" s="632">
        <v>8</v>
      </c>
      <c r="O47" s="632"/>
      <c r="P47" s="632">
        <v>4</v>
      </c>
      <c r="Q47" s="632"/>
      <c r="R47" s="632"/>
    </row>
    <row r="48" spans="1:18" s="1" customFormat="1" ht="16.5" customHeight="1">
      <c r="A48" s="644" t="s">
        <v>397</v>
      </c>
      <c r="B48" s="644"/>
      <c r="C48" s="644"/>
      <c r="D48" s="644"/>
      <c r="E48" s="632">
        <v>9</v>
      </c>
      <c r="F48" s="632"/>
      <c r="G48" s="632">
        <v>2</v>
      </c>
      <c r="H48" s="632"/>
      <c r="L48" s="644"/>
      <c r="M48" s="644"/>
      <c r="N48" s="632"/>
      <c r="O48" s="632"/>
      <c r="P48" s="632"/>
      <c r="Q48" s="632"/>
      <c r="R48" s="632"/>
    </row>
    <row r="49" spans="1:18" s="1" customFormat="1" ht="2.65" customHeight="1">
      <c r="A49" s="644"/>
      <c r="B49" s="644"/>
      <c r="C49" s="644"/>
      <c r="D49" s="644"/>
      <c r="E49" s="632"/>
      <c r="F49" s="632"/>
      <c r="G49" s="632"/>
      <c r="H49" s="632"/>
      <c r="L49" s="644" t="s">
        <v>398</v>
      </c>
      <c r="M49" s="644"/>
      <c r="N49" s="647">
        <v>5</v>
      </c>
      <c r="O49" s="647"/>
      <c r="P49" s="647">
        <v>379</v>
      </c>
      <c r="Q49" s="647"/>
      <c r="R49" s="647"/>
    </row>
    <row r="50" spans="1:18" s="1" customFormat="1" ht="16.5" customHeight="1">
      <c r="A50" s="644" t="s">
        <v>398</v>
      </c>
      <c r="B50" s="644"/>
      <c r="C50" s="644"/>
      <c r="D50" s="644"/>
      <c r="E50" s="647">
        <v>5</v>
      </c>
      <c r="F50" s="647"/>
      <c r="G50" s="647">
        <v>393</v>
      </c>
      <c r="H50" s="647"/>
      <c r="L50" s="644"/>
      <c r="M50" s="644"/>
      <c r="N50" s="647"/>
      <c r="O50" s="647"/>
      <c r="P50" s="647"/>
      <c r="Q50" s="647"/>
      <c r="R50" s="647"/>
    </row>
    <row r="51" spans="1:18" s="1" customFormat="1" ht="2.65" customHeight="1">
      <c r="A51" s="644"/>
      <c r="B51" s="644"/>
      <c r="C51" s="644"/>
      <c r="D51" s="644"/>
      <c r="E51" s="647"/>
      <c r="F51" s="647"/>
      <c r="G51" s="647"/>
      <c r="H51" s="647"/>
      <c r="L51" s="644" t="s">
        <v>399</v>
      </c>
      <c r="M51" s="644"/>
      <c r="N51" s="632"/>
      <c r="O51" s="632"/>
      <c r="P51" s="632">
        <v>24</v>
      </c>
      <c r="Q51" s="632"/>
      <c r="R51" s="632"/>
    </row>
    <row r="52" spans="1:18" s="1" customFormat="1" ht="16.5" customHeight="1">
      <c r="A52" s="644" t="s">
        <v>399</v>
      </c>
      <c r="B52" s="644"/>
      <c r="C52" s="644"/>
      <c r="D52" s="644"/>
      <c r="E52" s="632"/>
      <c r="F52" s="632"/>
      <c r="G52" s="632">
        <v>23</v>
      </c>
      <c r="H52" s="632"/>
      <c r="L52" s="644"/>
      <c r="M52" s="644"/>
      <c r="N52" s="632"/>
      <c r="O52" s="632"/>
      <c r="P52" s="632"/>
      <c r="Q52" s="632"/>
      <c r="R52" s="632"/>
    </row>
    <row r="53" spans="1:18" s="1" customFormat="1" ht="2.65" customHeight="1">
      <c r="A53" s="644"/>
      <c r="B53" s="644"/>
      <c r="C53" s="644"/>
      <c r="D53" s="644"/>
      <c r="E53" s="632"/>
      <c r="F53" s="632"/>
      <c r="G53" s="632"/>
      <c r="H53" s="632"/>
      <c r="L53" s="644" t="s">
        <v>400</v>
      </c>
      <c r="M53" s="644"/>
      <c r="N53" s="647"/>
      <c r="O53" s="647"/>
      <c r="P53" s="647">
        <v>22</v>
      </c>
      <c r="Q53" s="647"/>
      <c r="R53" s="647"/>
    </row>
    <row r="54" spans="1:18" s="1" customFormat="1" ht="16.5" customHeight="1">
      <c r="A54" s="644" t="s">
        <v>400</v>
      </c>
      <c r="B54" s="644"/>
      <c r="C54" s="644"/>
      <c r="D54" s="644"/>
      <c r="E54" s="647"/>
      <c r="F54" s="647"/>
      <c r="G54" s="647">
        <v>22</v>
      </c>
      <c r="H54" s="647"/>
      <c r="L54" s="644"/>
      <c r="M54" s="644"/>
      <c r="N54" s="647"/>
      <c r="O54" s="647"/>
      <c r="P54" s="647"/>
      <c r="Q54" s="647"/>
      <c r="R54" s="647"/>
    </row>
    <row r="55" spans="1:18" s="1" customFormat="1" ht="2.65" customHeight="1">
      <c r="A55" s="644"/>
      <c r="B55" s="644"/>
      <c r="C55" s="644"/>
      <c r="D55" s="644"/>
      <c r="E55" s="647"/>
      <c r="F55" s="647"/>
      <c r="G55" s="647"/>
      <c r="H55" s="647"/>
      <c r="L55" s="644" t="s">
        <v>401</v>
      </c>
      <c r="M55" s="644"/>
      <c r="N55" s="632"/>
      <c r="O55" s="632"/>
      <c r="P55" s="632">
        <v>13</v>
      </c>
      <c r="Q55" s="632"/>
      <c r="R55" s="632"/>
    </row>
    <row r="56" spans="1:18" s="1" customFormat="1" ht="16.5" customHeight="1">
      <c r="A56" s="644" t="s">
        <v>401</v>
      </c>
      <c r="B56" s="644"/>
      <c r="C56" s="644"/>
      <c r="D56" s="644"/>
      <c r="E56" s="632"/>
      <c r="F56" s="632"/>
      <c r="G56" s="632">
        <v>13</v>
      </c>
      <c r="H56" s="632"/>
      <c r="L56" s="644"/>
      <c r="M56" s="644"/>
      <c r="N56" s="632"/>
      <c r="O56" s="632"/>
      <c r="P56" s="632"/>
      <c r="Q56" s="632"/>
      <c r="R56" s="632"/>
    </row>
    <row r="57" spans="1:18" s="1" customFormat="1" ht="2.65" customHeight="1">
      <c r="A57" s="644"/>
      <c r="B57" s="644"/>
      <c r="C57" s="644"/>
      <c r="D57" s="644"/>
      <c r="E57" s="632"/>
      <c r="F57" s="632"/>
      <c r="G57" s="632"/>
      <c r="H57" s="632"/>
      <c r="L57" s="644" t="s">
        <v>402</v>
      </c>
      <c r="M57" s="644"/>
      <c r="N57" s="647">
        <v>1</v>
      </c>
      <c r="O57" s="647"/>
      <c r="P57" s="647">
        <v>44</v>
      </c>
      <c r="Q57" s="647"/>
      <c r="R57" s="647"/>
    </row>
    <row r="58" spans="1:18" s="1" customFormat="1" ht="16.5" customHeight="1">
      <c r="A58" s="644" t="s">
        <v>402</v>
      </c>
      <c r="B58" s="644"/>
      <c r="C58" s="644"/>
      <c r="D58" s="644"/>
      <c r="E58" s="647">
        <v>1</v>
      </c>
      <c r="F58" s="647"/>
      <c r="G58" s="647">
        <v>41</v>
      </c>
      <c r="H58" s="647"/>
      <c r="L58" s="644"/>
      <c r="M58" s="644"/>
      <c r="N58" s="647"/>
      <c r="O58" s="647"/>
      <c r="P58" s="647"/>
      <c r="Q58" s="647"/>
      <c r="R58" s="647"/>
    </row>
    <row r="59" spans="1:18" s="1" customFormat="1" ht="2.65" customHeight="1">
      <c r="A59" s="644"/>
      <c r="B59" s="644"/>
      <c r="C59" s="644"/>
      <c r="D59" s="644"/>
      <c r="E59" s="647"/>
      <c r="F59" s="647"/>
      <c r="G59" s="647"/>
      <c r="H59" s="647"/>
      <c r="L59" s="644" t="s">
        <v>403</v>
      </c>
      <c r="M59" s="644"/>
      <c r="N59" s="632"/>
      <c r="O59" s="632"/>
      <c r="P59" s="632">
        <v>14</v>
      </c>
      <c r="Q59" s="632"/>
      <c r="R59" s="632"/>
    </row>
    <row r="60" spans="1:18" s="1" customFormat="1" ht="16.5" customHeight="1">
      <c r="A60" s="644" t="s">
        <v>403</v>
      </c>
      <c r="B60" s="644"/>
      <c r="C60" s="644"/>
      <c r="D60" s="644"/>
      <c r="E60" s="632"/>
      <c r="F60" s="632"/>
      <c r="G60" s="632">
        <v>14</v>
      </c>
      <c r="H60" s="632"/>
      <c r="L60" s="644"/>
      <c r="M60" s="644"/>
      <c r="N60" s="632"/>
      <c r="O60" s="632"/>
      <c r="P60" s="632"/>
      <c r="Q60" s="632"/>
      <c r="R60" s="632"/>
    </row>
    <row r="61" spans="1:18" s="1" customFormat="1" ht="2.65" customHeight="1">
      <c r="A61" s="644"/>
      <c r="B61" s="644"/>
      <c r="C61" s="644"/>
      <c r="D61" s="644"/>
      <c r="E61" s="632"/>
      <c r="F61" s="632"/>
      <c r="G61" s="632"/>
      <c r="H61" s="632"/>
      <c r="L61" s="644" t="s">
        <v>404</v>
      </c>
      <c r="M61" s="644"/>
      <c r="N61" s="647">
        <v>3</v>
      </c>
      <c r="O61" s="647"/>
      <c r="P61" s="647">
        <v>75</v>
      </c>
      <c r="Q61" s="647"/>
      <c r="R61" s="647"/>
    </row>
    <row r="62" spans="1:18" s="1" customFormat="1" ht="16.5" customHeight="1">
      <c r="A62" s="644" t="s">
        <v>404</v>
      </c>
      <c r="B62" s="644"/>
      <c r="C62" s="644"/>
      <c r="D62" s="644"/>
      <c r="E62" s="647">
        <v>3</v>
      </c>
      <c r="F62" s="647"/>
      <c r="G62" s="647">
        <v>73</v>
      </c>
      <c r="H62" s="647"/>
      <c r="L62" s="644"/>
      <c r="M62" s="644"/>
      <c r="N62" s="647"/>
      <c r="O62" s="647"/>
      <c r="P62" s="647"/>
      <c r="Q62" s="647"/>
      <c r="R62" s="647"/>
    </row>
    <row r="63" spans="1:18" s="1" customFormat="1" ht="2.65" customHeight="1">
      <c r="A63" s="644"/>
      <c r="B63" s="644"/>
      <c r="C63" s="644"/>
      <c r="D63" s="644"/>
      <c r="E63" s="647"/>
      <c r="F63" s="647"/>
      <c r="G63" s="647"/>
      <c r="H63" s="647"/>
      <c r="L63" s="644" t="s">
        <v>405</v>
      </c>
      <c r="M63" s="644"/>
      <c r="N63" s="632">
        <v>3</v>
      </c>
      <c r="O63" s="632"/>
      <c r="P63" s="632">
        <v>91</v>
      </c>
      <c r="Q63" s="632"/>
      <c r="R63" s="632"/>
    </row>
    <row r="64" spans="1:18" s="1" customFormat="1" ht="16.5" customHeight="1">
      <c r="A64" s="644" t="s">
        <v>405</v>
      </c>
      <c r="B64" s="644"/>
      <c r="C64" s="644"/>
      <c r="D64" s="644"/>
      <c r="E64" s="632">
        <v>4</v>
      </c>
      <c r="F64" s="632"/>
      <c r="G64" s="632">
        <v>115</v>
      </c>
      <c r="H64" s="632"/>
      <c r="L64" s="644"/>
      <c r="M64" s="644"/>
      <c r="N64" s="632"/>
      <c r="O64" s="632"/>
      <c r="P64" s="632"/>
      <c r="Q64" s="632"/>
      <c r="R64" s="632"/>
    </row>
    <row r="65" spans="1:18" s="1" customFormat="1" ht="2.65" customHeight="1">
      <c r="A65" s="644"/>
      <c r="B65" s="644"/>
      <c r="C65" s="644"/>
      <c r="D65" s="644"/>
      <c r="E65" s="632"/>
      <c r="F65" s="632"/>
      <c r="G65" s="632"/>
      <c r="H65" s="632"/>
      <c r="L65" s="644" t="s">
        <v>406</v>
      </c>
      <c r="M65" s="644"/>
      <c r="N65" s="647"/>
      <c r="O65" s="647"/>
      <c r="P65" s="647">
        <v>24</v>
      </c>
      <c r="Q65" s="647"/>
      <c r="R65" s="647"/>
    </row>
    <row r="66" spans="1:18" s="1" customFormat="1" ht="16.5" customHeight="1">
      <c r="A66" s="644" t="s">
        <v>406</v>
      </c>
      <c r="B66" s="644"/>
      <c r="C66" s="644"/>
      <c r="D66" s="644"/>
      <c r="E66" s="647"/>
      <c r="F66" s="647"/>
      <c r="G66" s="647">
        <v>23</v>
      </c>
      <c r="H66" s="647"/>
      <c r="L66" s="644"/>
      <c r="M66" s="644"/>
      <c r="N66" s="647"/>
      <c r="O66" s="647"/>
      <c r="P66" s="647"/>
      <c r="Q66" s="647"/>
      <c r="R66" s="647"/>
    </row>
    <row r="67" spans="1:18" s="1" customFormat="1" ht="2.65" customHeight="1">
      <c r="A67" s="644"/>
      <c r="B67" s="644"/>
      <c r="C67" s="644"/>
      <c r="D67" s="644"/>
      <c r="E67" s="647"/>
      <c r="F67" s="647"/>
      <c r="G67" s="647"/>
      <c r="H67" s="647"/>
      <c r="L67" s="644" t="s">
        <v>407</v>
      </c>
      <c r="M67" s="644"/>
      <c r="N67" s="632">
        <v>9</v>
      </c>
      <c r="O67" s="632"/>
      <c r="P67" s="632">
        <v>26</v>
      </c>
      <c r="Q67" s="632"/>
      <c r="R67" s="632"/>
    </row>
    <row r="68" spans="1:18" s="1" customFormat="1" ht="16.5" customHeight="1">
      <c r="A68" s="644" t="s">
        <v>407</v>
      </c>
      <c r="B68" s="644"/>
      <c r="C68" s="644"/>
      <c r="D68" s="644"/>
      <c r="E68" s="632">
        <v>8</v>
      </c>
      <c r="F68" s="632"/>
      <c r="G68" s="632">
        <v>25</v>
      </c>
      <c r="H68" s="632"/>
      <c r="L68" s="644"/>
      <c r="M68" s="644"/>
      <c r="N68" s="632"/>
      <c r="O68" s="632"/>
      <c r="P68" s="632"/>
      <c r="Q68" s="632"/>
      <c r="R68" s="632"/>
    </row>
    <row r="69" spans="1:18" s="1" customFormat="1" ht="2.65" customHeight="1">
      <c r="A69" s="644"/>
      <c r="B69" s="644"/>
      <c r="C69" s="644"/>
      <c r="D69" s="644"/>
      <c r="E69" s="632"/>
      <c r="F69" s="632"/>
      <c r="G69" s="632"/>
      <c r="H69" s="632"/>
      <c r="L69" s="644" t="s">
        <v>408</v>
      </c>
      <c r="M69" s="644"/>
      <c r="N69" s="647">
        <v>15</v>
      </c>
      <c r="O69" s="647"/>
      <c r="P69" s="647">
        <v>27</v>
      </c>
      <c r="Q69" s="647"/>
      <c r="R69" s="647"/>
    </row>
    <row r="70" spans="1:18" s="1" customFormat="1" ht="16.5" customHeight="1">
      <c r="A70" s="644" t="s">
        <v>408</v>
      </c>
      <c r="B70" s="644"/>
      <c r="C70" s="644"/>
      <c r="D70" s="644"/>
      <c r="E70" s="647">
        <v>20</v>
      </c>
      <c r="F70" s="647"/>
      <c r="G70" s="647">
        <v>30</v>
      </c>
      <c r="H70" s="647"/>
      <c r="L70" s="644"/>
      <c r="M70" s="644"/>
      <c r="N70" s="647"/>
      <c r="O70" s="647"/>
      <c r="P70" s="647"/>
      <c r="Q70" s="647"/>
      <c r="R70" s="647"/>
    </row>
    <row r="71" spans="1:18" s="1" customFormat="1" ht="2.65" customHeight="1">
      <c r="A71" s="644"/>
      <c r="B71" s="644"/>
      <c r="C71" s="644"/>
      <c r="D71" s="644"/>
      <c r="E71" s="647"/>
      <c r="F71" s="647"/>
      <c r="G71" s="647"/>
      <c r="H71" s="647"/>
      <c r="L71" s="644" t="s">
        <v>409</v>
      </c>
      <c r="M71" s="644"/>
      <c r="N71" s="632"/>
      <c r="O71" s="632"/>
      <c r="P71" s="632">
        <v>12</v>
      </c>
      <c r="Q71" s="632"/>
      <c r="R71" s="632"/>
    </row>
    <row r="72" spans="1:18" s="1" customFormat="1" ht="16.5" customHeight="1">
      <c r="A72" s="644" t="s">
        <v>409</v>
      </c>
      <c r="B72" s="644"/>
      <c r="C72" s="644"/>
      <c r="D72" s="644"/>
      <c r="E72" s="632">
        <v>1</v>
      </c>
      <c r="F72" s="632"/>
      <c r="G72" s="632">
        <v>13</v>
      </c>
      <c r="H72" s="632"/>
      <c r="L72" s="644"/>
      <c r="M72" s="644"/>
      <c r="N72" s="632"/>
      <c r="O72" s="632"/>
      <c r="P72" s="632"/>
      <c r="Q72" s="632"/>
      <c r="R72" s="632"/>
    </row>
    <row r="73" spans="1:18" s="1" customFormat="1" ht="2.65" customHeight="1">
      <c r="A73" s="644"/>
      <c r="B73" s="644"/>
      <c r="C73" s="644"/>
      <c r="D73" s="644"/>
      <c r="E73" s="632"/>
      <c r="F73" s="632"/>
      <c r="G73" s="632"/>
      <c r="H73" s="632"/>
      <c r="L73" s="644" t="s">
        <v>410</v>
      </c>
      <c r="M73" s="644"/>
      <c r="N73" s="647"/>
      <c r="O73" s="647"/>
      <c r="P73" s="647">
        <v>39</v>
      </c>
      <c r="Q73" s="647"/>
      <c r="R73" s="647"/>
    </row>
    <row r="74" spans="1:18" s="1" customFormat="1" ht="16.5" customHeight="1">
      <c r="A74" s="644" t="s">
        <v>410</v>
      </c>
      <c r="B74" s="644"/>
      <c r="C74" s="644"/>
      <c r="D74" s="644"/>
      <c r="E74" s="647"/>
      <c r="F74" s="647"/>
      <c r="G74" s="647">
        <v>37</v>
      </c>
      <c r="H74" s="647"/>
      <c r="L74" s="644"/>
      <c r="M74" s="644"/>
      <c r="N74" s="647"/>
      <c r="O74" s="647"/>
      <c r="P74" s="647"/>
      <c r="Q74" s="647"/>
      <c r="R74" s="647"/>
    </row>
    <row r="75" spans="1:18" s="1" customFormat="1" ht="2.65" customHeight="1">
      <c r="A75" s="644"/>
      <c r="B75" s="644"/>
      <c r="C75" s="644"/>
      <c r="D75" s="644"/>
      <c r="E75" s="647"/>
      <c r="F75" s="647"/>
      <c r="G75" s="647"/>
      <c r="H75" s="647"/>
      <c r="L75" s="644" t="s">
        <v>411</v>
      </c>
      <c r="M75" s="644"/>
      <c r="N75" s="632"/>
      <c r="O75" s="632"/>
      <c r="P75" s="632">
        <v>19</v>
      </c>
      <c r="Q75" s="632"/>
      <c r="R75" s="632"/>
    </row>
    <row r="76" spans="1:18" s="1" customFormat="1" ht="16.5" customHeight="1">
      <c r="A76" s="644" t="s">
        <v>411</v>
      </c>
      <c r="B76" s="644"/>
      <c r="C76" s="644"/>
      <c r="D76" s="644"/>
      <c r="E76" s="632"/>
      <c r="F76" s="632"/>
      <c r="G76" s="632">
        <v>17</v>
      </c>
      <c r="H76" s="632"/>
      <c r="L76" s="644"/>
      <c r="M76" s="644"/>
      <c r="N76" s="632"/>
      <c r="O76" s="632"/>
      <c r="P76" s="632"/>
      <c r="Q76" s="632"/>
      <c r="R76" s="632"/>
    </row>
    <row r="77" spans="1:18" s="1" customFormat="1" ht="2.65" customHeight="1">
      <c r="A77" s="644"/>
      <c r="B77" s="644"/>
      <c r="C77" s="644"/>
      <c r="D77" s="644"/>
      <c r="E77" s="632"/>
      <c r="F77" s="632"/>
      <c r="G77" s="632"/>
      <c r="H77" s="632"/>
      <c r="L77" s="644" t="s">
        <v>412</v>
      </c>
      <c r="M77" s="644"/>
      <c r="N77" s="647"/>
      <c r="O77" s="647"/>
      <c r="P77" s="647">
        <v>36</v>
      </c>
      <c r="Q77" s="647"/>
      <c r="R77" s="647"/>
    </row>
    <row r="78" spans="1:18" s="1" customFormat="1" ht="16.5" customHeight="1">
      <c r="A78" s="644" t="s">
        <v>412</v>
      </c>
      <c r="B78" s="644"/>
      <c r="C78" s="644"/>
      <c r="D78" s="644"/>
      <c r="E78" s="647"/>
      <c r="F78" s="647"/>
      <c r="G78" s="647">
        <v>29</v>
      </c>
      <c r="H78" s="647"/>
      <c r="L78" s="644"/>
      <c r="M78" s="644"/>
      <c r="N78" s="647"/>
      <c r="O78" s="647"/>
      <c r="P78" s="647"/>
      <c r="Q78" s="647"/>
      <c r="R78" s="647"/>
    </row>
    <row r="79" spans="1:18" s="1" customFormat="1" ht="2.65" customHeight="1">
      <c r="A79" s="644"/>
      <c r="B79" s="644"/>
      <c r="C79" s="644"/>
      <c r="D79" s="644"/>
      <c r="E79" s="647"/>
      <c r="F79" s="647"/>
      <c r="G79" s="647"/>
      <c r="H79" s="647"/>
      <c r="L79" s="644" t="s">
        <v>413</v>
      </c>
      <c r="M79" s="644"/>
      <c r="N79" s="632">
        <v>4</v>
      </c>
      <c r="O79" s="632"/>
      <c r="P79" s="632">
        <v>18</v>
      </c>
      <c r="Q79" s="632"/>
      <c r="R79" s="632"/>
    </row>
    <row r="80" spans="1:18" s="1" customFormat="1" ht="16.5" customHeight="1">
      <c r="A80" s="644" t="s">
        <v>413</v>
      </c>
      <c r="B80" s="644"/>
      <c r="C80" s="644"/>
      <c r="D80" s="644"/>
      <c r="E80" s="632">
        <v>4</v>
      </c>
      <c r="F80" s="632"/>
      <c r="G80" s="632">
        <v>20</v>
      </c>
      <c r="H80" s="632"/>
      <c r="L80" s="644"/>
      <c r="M80" s="644"/>
      <c r="N80" s="632"/>
      <c r="O80" s="632"/>
      <c r="P80" s="632"/>
      <c r="Q80" s="632"/>
      <c r="R80" s="632"/>
    </row>
    <row r="81" spans="1:18" s="1" customFormat="1" ht="2.65" customHeight="1">
      <c r="A81" s="644"/>
      <c r="B81" s="644"/>
      <c r="C81" s="644"/>
      <c r="D81" s="644"/>
      <c r="E81" s="632"/>
      <c r="F81" s="632"/>
      <c r="G81" s="632"/>
      <c r="H81" s="632"/>
      <c r="L81" s="644" t="s">
        <v>414</v>
      </c>
      <c r="M81" s="644"/>
      <c r="N81" s="647">
        <v>2</v>
      </c>
      <c r="O81" s="647"/>
      <c r="P81" s="647">
        <v>21</v>
      </c>
      <c r="Q81" s="647"/>
      <c r="R81" s="647"/>
    </row>
    <row r="82" spans="1:18" s="1" customFormat="1" ht="16.5" customHeight="1">
      <c r="A82" s="644" t="s">
        <v>414</v>
      </c>
      <c r="B82" s="644"/>
      <c r="C82" s="644"/>
      <c r="D82" s="644"/>
      <c r="E82" s="647">
        <v>2</v>
      </c>
      <c r="F82" s="647"/>
      <c r="G82" s="647">
        <v>22</v>
      </c>
      <c r="H82" s="647"/>
      <c r="L82" s="644"/>
      <c r="M82" s="644"/>
      <c r="N82" s="647"/>
      <c r="O82" s="647"/>
      <c r="P82" s="647"/>
      <c r="Q82" s="647"/>
      <c r="R82" s="647"/>
    </row>
    <row r="83" spans="1:18" s="1" customFormat="1" ht="2.65" customHeight="1">
      <c r="A83" s="644"/>
      <c r="B83" s="644"/>
      <c r="C83" s="644"/>
      <c r="D83" s="644"/>
      <c r="E83" s="647"/>
      <c r="F83" s="647"/>
      <c r="G83" s="647"/>
      <c r="H83" s="647"/>
      <c r="L83" s="644" t="s">
        <v>415</v>
      </c>
      <c r="M83" s="644"/>
      <c r="N83" s="632"/>
      <c r="O83" s="632"/>
      <c r="P83" s="632">
        <v>12</v>
      </c>
      <c r="Q83" s="632"/>
      <c r="R83" s="632"/>
    </row>
    <row r="84" spans="1:18" s="1" customFormat="1" ht="16.5" customHeight="1">
      <c r="A84" s="644" t="s">
        <v>415</v>
      </c>
      <c r="B84" s="644"/>
      <c r="C84" s="644"/>
      <c r="D84" s="644"/>
      <c r="E84" s="632"/>
      <c r="F84" s="632"/>
      <c r="G84" s="632">
        <v>10</v>
      </c>
      <c r="H84" s="632"/>
      <c r="L84" s="644"/>
      <c r="M84" s="644"/>
      <c r="N84" s="632"/>
      <c r="O84" s="632"/>
      <c r="P84" s="632"/>
      <c r="Q84" s="632"/>
      <c r="R84" s="632"/>
    </row>
    <row r="85" spans="1:18" s="1" customFormat="1" ht="2.65" customHeight="1">
      <c r="A85" s="644"/>
      <c r="B85" s="644"/>
      <c r="C85" s="644"/>
      <c r="D85" s="644"/>
      <c r="E85" s="632"/>
      <c r="F85" s="632"/>
      <c r="G85" s="632"/>
      <c r="H85" s="632"/>
      <c r="L85" s="644" t="s">
        <v>416</v>
      </c>
      <c r="M85" s="644"/>
      <c r="N85" s="647"/>
      <c r="O85" s="647"/>
      <c r="P85" s="647">
        <v>78</v>
      </c>
      <c r="Q85" s="647"/>
      <c r="R85" s="647"/>
    </row>
    <row r="86" spans="1:18" s="1" customFormat="1" ht="16.5" customHeight="1">
      <c r="A86" s="644" t="s">
        <v>416</v>
      </c>
      <c r="B86" s="644"/>
      <c r="C86" s="644"/>
      <c r="D86" s="644"/>
      <c r="E86" s="647"/>
      <c r="F86" s="647"/>
      <c r="G86" s="647">
        <v>79</v>
      </c>
      <c r="H86" s="647"/>
      <c r="L86" s="644"/>
      <c r="M86" s="644"/>
      <c r="N86" s="647"/>
      <c r="O86" s="647"/>
      <c r="P86" s="647"/>
      <c r="Q86" s="647"/>
      <c r="R86" s="647"/>
    </row>
    <row r="87" spans="1:18" s="1" customFormat="1" ht="2.65" customHeight="1">
      <c r="A87" s="644"/>
      <c r="B87" s="644"/>
      <c r="C87" s="644"/>
      <c r="D87" s="644"/>
      <c r="E87" s="647"/>
      <c r="F87" s="647"/>
      <c r="G87" s="647"/>
      <c r="H87" s="647"/>
      <c r="L87" s="644" t="s">
        <v>417</v>
      </c>
      <c r="M87" s="644"/>
      <c r="N87" s="632">
        <v>1</v>
      </c>
      <c r="O87" s="632"/>
      <c r="P87" s="632">
        <v>41</v>
      </c>
      <c r="Q87" s="632"/>
      <c r="R87" s="632"/>
    </row>
    <row r="88" spans="1:18" s="1" customFormat="1" ht="16.5" customHeight="1">
      <c r="A88" s="644" t="s">
        <v>417</v>
      </c>
      <c r="B88" s="644"/>
      <c r="C88" s="644"/>
      <c r="D88" s="644"/>
      <c r="E88" s="632">
        <v>1</v>
      </c>
      <c r="F88" s="632"/>
      <c r="G88" s="632">
        <v>41</v>
      </c>
      <c r="H88" s="632"/>
      <c r="L88" s="644"/>
      <c r="M88" s="644"/>
      <c r="N88" s="632"/>
      <c r="O88" s="632"/>
      <c r="P88" s="632"/>
      <c r="Q88" s="632"/>
      <c r="R88" s="632"/>
    </row>
    <row r="89" spans="1:18" s="1" customFormat="1" ht="2.65" customHeight="1">
      <c r="A89" s="644"/>
      <c r="B89" s="644"/>
      <c r="C89" s="644"/>
      <c r="D89" s="644"/>
      <c r="E89" s="632"/>
      <c r="F89" s="632"/>
      <c r="G89" s="632"/>
      <c r="H89" s="632"/>
      <c r="L89" s="644" t="s">
        <v>418</v>
      </c>
      <c r="M89" s="644"/>
      <c r="N89" s="647">
        <v>1</v>
      </c>
      <c r="O89" s="647"/>
      <c r="P89" s="647">
        <v>29</v>
      </c>
      <c r="Q89" s="647"/>
      <c r="R89" s="647"/>
    </row>
    <row r="90" spans="1:18" s="1" customFormat="1" ht="16.5" customHeight="1">
      <c r="A90" s="644" t="s">
        <v>418</v>
      </c>
      <c r="B90" s="644"/>
      <c r="C90" s="644"/>
      <c r="D90" s="644"/>
      <c r="E90" s="647">
        <v>1</v>
      </c>
      <c r="F90" s="647"/>
      <c r="G90" s="647">
        <v>29</v>
      </c>
      <c r="H90" s="647"/>
      <c r="L90" s="644"/>
      <c r="M90" s="644"/>
      <c r="N90" s="647"/>
      <c r="O90" s="647"/>
      <c r="P90" s="647"/>
      <c r="Q90" s="647"/>
      <c r="R90" s="647"/>
    </row>
    <row r="91" spans="1:18" s="1" customFormat="1" ht="2.65" customHeight="1">
      <c r="A91" s="644"/>
      <c r="B91" s="644"/>
      <c r="C91" s="644"/>
      <c r="D91" s="644"/>
      <c r="E91" s="647"/>
      <c r="F91" s="647"/>
      <c r="G91" s="647"/>
      <c r="H91" s="647"/>
    </row>
    <row r="92" spans="1:18" s="1" customFormat="1" ht="27.2" customHeight="1"/>
    <row r="93" spans="1:18" s="1" customFormat="1" ht="9" customHeight="1"/>
    <row r="94" spans="1:18" s="1" customFormat="1" ht="0.6" customHeight="1">
      <c r="M94" s="646" t="s">
        <v>503</v>
      </c>
      <c r="N94" s="646"/>
      <c r="O94" s="646"/>
      <c r="P94" s="646"/>
      <c r="Q94" s="646"/>
    </row>
    <row r="95" spans="1:18" s="1" customFormat="1" ht="19.7" customHeight="1">
      <c r="B95" s="639" t="s">
        <v>447</v>
      </c>
      <c r="C95" s="639"/>
      <c r="M95" s="646"/>
      <c r="N95" s="646"/>
      <c r="O95" s="646"/>
      <c r="P95" s="646"/>
      <c r="Q95" s="646"/>
    </row>
    <row r="96" spans="1:18" s="1" customFormat="1" ht="3.75" customHeight="1">
      <c r="B96" s="639"/>
      <c r="C96" s="639"/>
    </row>
    <row r="97" spans="1:19" s="1" customFormat="1" ht="17.649999999999999" customHeight="1">
      <c r="C97" s="646" t="s">
        <v>502</v>
      </c>
      <c r="D97" s="646"/>
      <c r="E97" s="646"/>
      <c r="F97" s="646"/>
      <c r="G97" s="646"/>
      <c r="H97" s="646"/>
      <c r="I97" s="646"/>
    </row>
    <row r="98" spans="1:19" s="1" customFormat="1" ht="2.65" customHeight="1">
      <c r="C98" s="646"/>
      <c r="D98" s="646"/>
      <c r="E98" s="646"/>
      <c r="F98" s="646"/>
      <c r="G98" s="646"/>
      <c r="H98" s="646"/>
      <c r="I98" s="646"/>
      <c r="L98" s="645"/>
      <c r="M98" s="645"/>
      <c r="N98" s="645"/>
      <c r="O98" s="635" t="s">
        <v>499</v>
      </c>
      <c r="P98" s="635"/>
      <c r="Q98" s="635" t="s">
        <v>500</v>
      </c>
      <c r="R98" s="635"/>
      <c r="S98" s="635"/>
    </row>
    <row r="99" spans="1:19" s="1" customFormat="1" ht="20.85" customHeight="1">
      <c r="A99" s="645"/>
      <c r="B99" s="645"/>
      <c r="C99" s="645"/>
      <c r="D99" s="645"/>
      <c r="E99" s="645"/>
      <c r="F99" s="635" t="s">
        <v>499</v>
      </c>
      <c r="G99" s="635"/>
      <c r="H99" s="635" t="s">
        <v>500</v>
      </c>
      <c r="I99" s="635"/>
      <c r="J99" s="635"/>
      <c r="L99" s="645"/>
      <c r="M99" s="645"/>
      <c r="N99" s="645"/>
      <c r="O99" s="635"/>
      <c r="P99" s="635"/>
      <c r="Q99" s="635"/>
      <c r="R99" s="635"/>
      <c r="S99" s="635"/>
    </row>
    <row r="100" spans="1:19" s="1" customFormat="1" ht="2.65" customHeight="1">
      <c r="A100" s="645"/>
      <c r="B100" s="645"/>
      <c r="C100" s="645"/>
      <c r="D100" s="645"/>
      <c r="E100" s="645"/>
      <c r="F100" s="635"/>
      <c r="G100" s="635"/>
      <c r="H100" s="635"/>
      <c r="I100" s="635"/>
      <c r="J100" s="635"/>
      <c r="L100" s="644" t="s">
        <v>420</v>
      </c>
      <c r="M100" s="644"/>
      <c r="N100" s="644"/>
      <c r="O100" s="647">
        <v>57</v>
      </c>
      <c r="P100" s="647"/>
      <c r="Q100" s="647">
        <v>3</v>
      </c>
      <c r="R100" s="647"/>
      <c r="S100" s="647"/>
    </row>
    <row r="101" spans="1:19" s="1" customFormat="1" ht="16.5" customHeight="1">
      <c r="A101" s="644" t="s">
        <v>420</v>
      </c>
      <c r="B101" s="644"/>
      <c r="C101" s="644"/>
      <c r="D101" s="644"/>
      <c r="E101" s="644"/>
      <c r="F101" s="647">
        <v>58</v>
      </c>
      <c r="G101" s="647"/>
      <c r="H101" s="647">
        <v>4</v>
      </c>
      <c r="I101" s="647"/>
      <c r="J101" s="647"/>
      <c r="L101" s="644"/>
      <c r="M101" s="644"/>
      <c r="N101" s="644"/>
      <c r="O101" s="647"/>
      <c r="P101" s="647"/>
      <c r="Q101" s="647"/>
      <c r="R101" s="647"/>
      <c r="S101" s="647"/>
    </row>
    <row r="102" spans="1:19" s="1" customFormat="1" ht="2.65" customHeight="1">
      <c r="A102" s="644"/>
      <c r="B102" s="644"/>
      <c r="C102" s="644"/>
      <c r="D102" s="644"/>
      <c r="E102" s="644"/>
      <c r="F102" s="647"/>
      <c r="G102" s="647"/>
      <c r="H102" s="647"/>
      <c r="I102" s="647"/>
      <c r="J102" s="647"/>
      <c r="L102" s="644" t="s">
        <v>421</v>
      </c>
      <c r="M102" s="644"/>
      <c r="N102" s="644"/>
      <c r="O102" s="632">
        <v>211</v>
      </c>
      <c r="P102" s="632"/>
      <c r="Q102" s="632">
        <v>12</v>
      </c>
      <c r="R102" s="632"/>
      <c r="S102" s="632"/>
    </row>
    <row r="103" spans="1:19" s="1" customFormat="1" ht="16.5" customHeight="1">
      <c r="A103" s="644" t="s">
        <v>421</v>
      </c>
      <c r="B103" s="644"/>
      <c r="C103" s="644"/>
      <c r="D103" s="644"/>
      <c r="E103" s="644"/>
      <c r="F103" s="632">
        <v>230</v>
      </c>
      <c r="G103" s="632"/>
      <c r="H103" s="632">
        <v>12</v>
      </c>
      <c r="I103" s="632"/>
      <c r="J103" s="632"/>
      <c r="L103" s="644"/>
      <c r="M103" s="644"/>
      <c r="N103" s="644"/>
      <c r="O103" s="632"/>
      <c r="P103" s="632"/>
      <c r="Q103" s="632"/>
      <c r="R103" s="632"/>
      <c r="S103" s="632"/>
    </row>
    <row r="104" spans="1:19" s="1" customFormat="1" ht="2.65" customHeight="1">
      <c r="A104" s="644"/>
      <c r="B104" s="644"/>
      <c r="C104" s="644"/>
      <c r="D104" s="644"/>
      <c r="E104" s="644"/>
      <c r="F104" s="632"/>
      <c r="G104" s="632"/>
      <c r="H104" s="632"/>
      <c r="I104" s="632"/>
      <c r="J104" s="632"/>
      <c r="L104" s="644" t="s">
        <v>422</v>
      </c>
      <c r="M104" s="644"/>
      <c r="N104" s="644"/>
      <c r="O104" s="647">
        <v>12</v>
      </c>
      <c r="P104" s="647"/>
      <c r="Q104" s="647">
        <v>3</v>
      </c>
      <c r="R104" s="647"/>
      <c r="S104" s="647"/>
    </row>
    <row r="105" spans="1:19" s="1" customFormat="1" ht="16.5" customHeight="1">
      <c r="A105" s="644" t="s">
        <v>422</v>
      </c>
      <c r="B105" s="644"/>
      <c r="C105" s="644"/>
      <c r="D105" s="644"/>
      <c r="E105" s="644"/>
      <c r="F105" s="647">
        <v>11</v>
      </c>
      <c r="G105" s="647"/>
      <c r="H105" s="647">
        <v>3</v>
      </c>
      <c r="I105" s="647"/>
      <c r="J105" s="647"/>
      <c r="L105" s="644"/>
      <c r="M105" s="644"/>
      <c r="N105" s="644"/>
      <c r="O105" s="647"/>
      <c r="P105" s="647"/>
      <c r="Q105" s="647"/>
      <c r="R105" s="647"/>
      <c r="S105" s="647"/>
    </row>
    <row r="106" spans="1:19" s="1" customFormat="1" ht="2.65" customHeight="1">
      <c r="A106" s="644"/>
      <c r="B106" s="644"/>
      <c r="C106" s="644"/>
      <c r="D106" s="644"/>
      <c r="E106" s="644"/>
      <c r="F106" s="647"/>
      <c r="G106" s="647"/>
      <c r="H106" s="647"/>
      <c r="I106" s="647"/>
      <c r="J106" s="647"/>
      <c r="L106" s="644" t="s">
        <v>423</v>
      </c>
      <c r="M106" s="644"/>
      <c r="N106" s="644"/>
      <c r="O106" s="632">
        <v>7</v>
      </c>
      <c r="P106" s="632"/>
      <c r="Q106" s="632">
        <v>6</v>
      </c>
      <c r="R106" s="632"/>
      <c r="S106" s="632"/>
    </row>
    <row r="107" spans="1:19" s="1" customFormat="1" ht="16.5" customHeight="1">
      <c r="A107" s="644" t="s">
        <v>423</v>
      </c>
      <c r="B107" s="644"/>
      <c r="C107" s="644"/>
      <c r="D107" s="644"/>
      <c r="E107" s="644"/>
      <c r="F107" s="632">
        <v>8</v>
      </c>
      <c r="G107" s="632"/>
      <c r="H107" s="632">
        <v>11</v>
      </c>
      <c r="I107" s="632"/>
      <c r="J107" s="632"/>
      <c r="L107" s="644"/>
      <c r="M107" s="644"/>
      <c r="N107" s="644"/>
      <c r="O107" s="632"/>
      <c r="P107" s="632"/>
      <c r="Q107" s="632"/>
      <c r="R107" s="632"/>
      <c r="S107" s="632"/>
    </row>
    <row r="108" spans="1:19" s="1" customFormat="1" ht="2.65" customHeight="1">
      <c r="A108" s="644"/>
      <c r="B108" s="644"/>
      <c r="C108" s="644"/>
      <c r="D108" s="644"/>
      <c r="E108" s="644"/>
      <c r="F108" s="632"/>
      <c r="G108" s="632"/>
      <c r="H108" s="632"/>
      <c r="I108" s="632"/>
      <c r="J108" s="632"/>
      <c r="L108" s="644" t="s">
        <v>424</v>
      </c>
      <c r="M108" s="644"/>
      <c r="N108" s="644"/>
      <c r="O108" s="647">
        <v>305</v>
      </c>
      <c r="P108" s="647"/>
      <c r="Q108" s="647">
        <v>113</v>
      </c>
      <c r="R108" s="647"/>
      <c r="S108" s="647"/>
    </row>
    <row r="109" spans="1:19" s="1" customFormat="1" ht="16.5" customHeight="1">
      <c r="A109" s="644" t="s">
        <v>424</v>
      </c>
      <c r="B109" s="644"/>
      <c r="C109" s="644"/>
      <c r="D109" s="644"/>
      <c r="E109" s="644"/>
      <c r="F109" s="647">
        <v>315</v>
      </c>
      <c r="G109" s="647"/>
      <c r="H109" s="647">
        <v>126</v>
      </c>
      <c r="I109" s="647"/>
      <c r="J109" s="647"/>
      <c r="L109" s="644"/>
      <c r="M109" s="644"/>
      <c r="N109" s="644"/>
      <c r="O109" s="647"/>
      <c r="P109" s="647"/>
      <c r="Q109" s="647"/>
      <c r="R109" s="647"/>
      <c r="S109" s="647"/>
    </row>
    <row r="110" spans="1:19" s="1" customFormat="1" ht="2.65" customHeight="1">
      <c r="A110" s="644"/>
      <c r="B110" s="644"/>
      <c r="C110" s="644"/>
      <c r="D110" s="644"/>
      <c r="E110" s="644"/>
      <c r="F110" s="647"/>
      <c r="G110" s="647"/>
      <c r="H110" s="647"/>
      <c r="I110" s="647"/>
      <c r="J110" s="647"/>
      <c r="L110" s="644" t="s">
        <v>425</v>
      </c>
      <c r="M110" s="644"/>
      <c r="N110" s="644"/>
      <c r="O110" s="632">
        <v>60</v>
      </c>
      <c r="P110" s="632"/>
      <c r="Q110" s="632">
        <v>95</v>
      </c>
      <c r="R110" s="632"/>
      <c r="S110" s="632"/>
    </row>
    <row r="111" spans="1:19" s="1" customFormat="1" ht="16.5" customHeight="1">
      <c r="A111" s="644" t="s">
        <v>425</v>
      </c>
      <c r="B111" s="644"/>
      <c r="C111" s="644"/>
      <c r="D111" s="644"/>
      <c r="E111" s="644"/>
      <c r="F111" s="632">
        <v>56</v>
      </c>
      <c r="G111" s="632"/>
      <c r="H111" s="632">
        <v>83</v>
      </c>
      <c r="I111" s="632"/>
      <c r="J111" s="632"/>
      <c r="L111" s="644"/>
      <c r="M111" s="644"/>
      <c r="N111" s="644"/>
      <c r="O111" s="632"/>
      <c r="P111" s="632"/>
      <c r="Q111" s="632"/>
      <c r="R111" s="632"/>
      <c r="S111" s="632"/>
    </row>
    <row r="112" spans="1:19" s="1" customFormat="1" ht="2.65" customHeight="1">
      <c r="A112" s="644"/>
      <c r="B112" s="644"/>
      <c r="C112" s="644"/>
      <c r="D112" s="644"/>
      <c r="E112" s="644"/>
      <c r="F112" s="632"/>
      <c r="G112" s="632"/>
      <c r="H112" s="632"/>
      <c r="I112" s="632"/>
      <c r="J112" s="632"/>
      <c r="L112" s="644" t="s">
        <v>426</v>
      </c>
      <c r="M112" s="644"/>
      <c r="N112" s="644"/>
      <c r="O112" s="647">
        <v>1</v>
      </c>
      <c r="P112" s="647"/>
      <c r="Q112" s="647">
        <v>3</v>
      </c>
      <c r="R112" s="647"/>
      <c r="S112" s="647"/>
    </row>
    <row r="113" spans="1:19" s="1" customFormat="1" ht="16.5" customHeight="1">
      <c r="A113" s="644" t="s">
        <v>426</v>
      </c>
      <c r="B113" s="644"/>
      <c r="C113" s="644"/>
      <c r="D113" s="644"/>
      <c r="E113" s="644"/>
      <c r="F113" s="647">
        <v>1</v>
      </c>
      <c r="G113" s="647"/>
      <c r="H113" s="647">
        <v>3</v>
      </c>
      <c r="I113" s="647"/>
      <c r="J113" s="647"/>
      <c r="L113" s="644"/>
      <c r="M113" s="644"/>
      <c r="N113" s="644"/>
      <c r="O113" s="647"/>
      <c r="P113" s="647"/>
      <c r="Q113" s="647"/>
      <c r="R113" s="647"/>
      <c r="S113" s="647"/>
    </row>
    <row r="114" spans="1:19" s="1" customFormat="1" ht="2.65" customHeight="1">
      <c r="A114" s="644"/>
      <c r="B114" s="644"/>
      <c r="C114" s="644"/>
      <c r="D114" s="644"/>
      <c r="E114" s="644"/>
      <c r="F114" s="647"/>
      <c r="G114" s="647"/>
      <c r="H114" s="647"/>
      <c r="I114" s="647"/>
      <c r="J114" s="647"/>
      <c r="L114" s="644" t="s">
        <v>427</v>
      </c>
      <c r="M114" s="644"/>
      <c r="N114" s="644"/>
      <c r="O114" s="632">
        <v>1</v>
      </c>
      <c r="P114" s="632"/>
      <c r="Q114" s="632">
        <v>21</v>
      </c>
      <c r="R114" s="632"/>
      <c r="S114" s="632"/>
    </row>
    <row r="115" spans="1:19" s="1" customFormat="1" ht="16.5" customHeight="1">
      <c r="A115" s="644" t="s">
        <v>427</v>
      </c>
      <c r="B115" s="644"/>
      <c r="C115" s="644"/>
      <c r="D115" s="644"/>
      <c r="E115" s="644"/>
      <c r="F115" s="632">
        <v>1</v>
      </c>
      <c r="G115" s="632"/>
      <c r="H115" s="632">
        <v>19</v>
      </c>
      <c r="I115" s="632"/>
      <c r="J115" s="632"/>
      <c r="L115" s="644"/>
      <c r="M115" s="644"/>
      <c r="N115" s="644"/>
      <c r="O115" s="632"/>
      <c r="P115" s="632"/>
      <c r="Q115" s="632"/>
      <c r="R115" s="632"/>
      <c r="S115" s="632"/>
    </row>
    <row r="116" spans="1:19" s="1" customFormat="1" ht="2.65" customHeight="1">
      <c r="A116" s="644"/>
      <c r="B116" s="644"/>
      <c r="C116" s="644"/>
      <c r="D116" s="644"/>
      <c r="E116" s="644"/>
      <c r="F116" s="632"/>
      <c r="G116" s="632"/>
      <c r="H116" s="632"/>
      <c r="I116" s="632"/>
      <c r="J116" s="632"/>
      <c r="L116" s="644" t="s">
        <v>428</v>
      </c>
      <c r="M116" s="644"/>
      <c r="N116" s="644"/>
      <c r="O116" s="647">
        <v>74</v>
      </c>
      <c r="P116" s="647"/>
      <c r="Q116" s="647">
        <v>1</v>
      </c>
      <c r="R116" s="647"/>
      <c r="S116" s="647"/>
    </row>
    <row r="117" spans="1:19" s="1" customFormat="1" ht="16.5" customHeight="1">
      <c r="A117" s="644" t="s">
        <v>428</v>
      </c>
      <c r="B117" s="644"/>
      <c r="C117" s="644"/>
      <c r="D117" s="644"/>
      <c r="E117" s="644"/>
      <c r="F117" s="647">
        <v>93</v>
      </c>
      <c r="G117" s="647"/>
      <c r="H117" s="647">
        <v>1</v>
      </c>
      <c r="I117" s="647"/>
      <c r="J117" s="647"/>
      <c r="L117" s="644"/>
      <c r="M117" s="644"/>
      <c r="N117" s="644"/>
      <c r="O117" s="647"/>
      <c r="P117" s="647"/>
      <c r="Q117" s="647"/>
      <c r="R117" s="647"/>
      <c r="S117" s="647"/>
    </row>
    <row r="118" spans="1:19" s="1" customFormat="1" ht="2.65" customHeight="1">
      <c r="A118" s="644"/>
      <c r="B118" s="644"/>
      <c r="C118" s="644"/>
      <c r="D118" s="644"/>
      <c r="E118" s="644"/>
      <c r="F118" s="647"/>
      <c r="G118" s="647"/>
      <c r="H118" s="647"/>
      <c r="I118" s="647"/>
      <c r="J118" s="647"/>
      <c r="L118" s="644" t="s">
        <v>429</v>
      </c>
      <c r="M118" s="644"/>
      <c r="N118" s="644"/>
      <c r="O118" s="632">
        <v>23</v>
      </c>
      <c r="P118" s="632"/>
      <c r="Q118" s="632">
        <v>4</v>
      </c>
      <c r="R118" s="632"/>
      <c r="S118" s="632"/>
    </row>
    <row r="119" spans="1:19" s="1" customFormat="1" ht="16.5" customHeight="1">
      <c r="A119" s="644" t="s">
        <v>429</v>
      </c>
      <c r="B119" s="644"/>
      <c r="C119" s="644"/>
      <c r="D119" s="644"/>
      <c r="E119" s="644"/>
      <c r="F119" s="632">
        <v>19</v>
      </c>
      <c r="G119" s="632"/>
      <c r="H119" s="632">
        <v>3</v>
      </c>
      <c r="I119" s="632"/>
      <c r="J119" s="632"/>
      <c r="L119" s="644"/>
      <c r="M119" s="644"/>
      <c r="N119" s="644"/>
      <c r="O119" s="632"/>
      <c r="P119" s="632"/>
      <c r="Q119" s="632"/>
      <c r="R119" s="632"/>
      <c r="S119" s="632"/>
    </row>
    <row r="120" spans="1:19" s="1" customFormat="1" ht="2.65" customHeight="1">
      <c r="A120" s="644"/>
      <c r="B120" s="644"/>
      <c r="C120" s="644"/>
      <c r="D120" s="644"/>
      <c r="E120" s="644"/>
      <c r="F120" s="632"/>
      <c r="G120" s="632"/>
      <c r="H120" s="632"/>
      <c r="I120" s="632"/>
      <c r="J120" s="632"/>
      <c r="L120" s="644" t="s">
        <v>430</v>
      </c>
      <c r="M120" s="644"/>
      <c r="N120" s="644"/>
      <c r="O120" s="647">
        <v>8</v>
      </c>
      <c r="P120" s="647"/>
      <c r="Q120" s="647">
        <v>38</v>
      </c>
      <c r="R120" s="647"/>
      <c r="S120" s="647"/>
    </row>
    <row r="121" spans="1:19" s="1" customFormat="1" ht="16.5" customHeight="1">
      <c r="A121" s="644" t="s">
        <v>430</v>
      </c>
      <c r="B121" s="644"/>
      <c r="C121" s="644"/>
      <c r="D121" s="644"/>
      <c r="E121" s="644"/>
      <c r="F121" s="647">
        <v>6</v>
      </c>
      <c r="G121" s="647"/>
      <c r="H121" s="647">
        <v>32</v>
      </c>
      <c r="I121" s="647"/>
      <c r="J121" s="647"/>
      <c r="L121" s="644"/>
      <c r="M121" s="644"/>
      <c r="N121" s="644"/>
      <c r="O121" s="647"/>
      <c r="P121" s="647"/>
      <c r="Q121" s="647"/>
      <c r="R121" s="647"/>
      <c r="S121" s="647"/>
    </row>
    <row r="122" spans="1:19" s="1" customFormat="1" ht="2.65" customHeight="1">
      <c r="A122" s="644"/>
      <c r="B122" s="644"/>
      <c r="C122" s="644"/>
      <c r="D122" s="644"/>
      <c r="E122" s="644"/>
      <c r="F122" s="647"/>
      <c r="G122" s="647"/>
      <c r="H122" s="647"/>
      <c r="I122" s="647"/>
      <c r="J122" s="647"/>
      <c r="L122" s="644" t="s">
        <v>431</v>
      </c>
      <c r="M122" s="644"/>
      <c r="N122" s="644"/>
      <c r="O122" s="632">
        <v>265</v>
      </c>
      <c r="P122" s="632"/>
      <c r="Q122" s="632">
        <v>281</v>
      </c>
      <c r="R122" s="632"/>
      <c r="S122" s="632"/>
    </row>
    <row r="123" spans="1:19" s="1" customFormat="1" ht="16.5" customHeight="1">
      <c r="A123" s="644" t="s">
        <v>431</v>
      </c>
      <c r="B123" s="644"/>
      <c r="C123" s="644"/>
      <c r="D123" s="644"/>
      <c r="E123" s="644"/>
      <c r="F123" s="632">
        <v>313</v>
      </c>
      <c r="G123" s="632"/>
      <c r="H123" s="632">
        <v>316</v>
      </c>
      <c r="I123" s="632"/>
      <c r="J123" s="632"/>
      <c r="L123" s="644"/>
      <c r="M123" s="644"/>
      <c r="N123" s="644"/>
      <c r="O123" s="632"/>
      <c r="P123" s="632"/>
      <c r="Q123" s="632"/>
      <c r="R123" s="632"/>
      <c r="S123" s="632"/>
    </row>
    <row r="124" spans="1:19" s="1" customFormat="1" ht="2.65" customHeight="1">
      <c r="A124" s="644"/>
      <c r="B124" s="644"/>
      <c r="C124" s="644"/>
      <c r="D124" s="644"/>
      <c r="E124" s="644"/>
      <c r="F124" s="632"/>
      <c r="G124" s="632"/>
      <c r="H124" s="632"/>
      <c r="I124" s="632"/>
      <c r="J124" s="632"/>
      <c r="L124" s="644" t="s">
        <v>432</v>
      </c>
      <c r="M124" s="644"/>
      <c r="N124" s="644"/>
      <c r="O124" s="647">
        <v>105</v>
      </c>
      <c r="P124" s="647"/>
      <c r="Q124" s="647">
        <v>155</v>
      </c>
      <c r="R124" s="647"/>
      <c r="S124" s="647"/>
    </row>
    <row r="125" spans="1:19" s="1" customFormat="1" ht="16.5" customHeight="1">
      <c r="A125" s="644" t="s">
        <v>432</v>
      </c>
      <c r="B125" s="644"/>
      <c r="C125" s="644"/>
      <c r="D125" s="644"/>
      <c r="E125" s="644"/>
      <c r="F125" s="647">
        <v>152</v>
      </c>
      <c r="G125" s="647"/>
      <c r="H125" s="647">
        <v>227</v>
      </c>
      <c r="I125" s="647"/>
      <c r="J125" s="647"/>
      <c r="L125" s="644"/>
      <c r="M125" s="644"/>
      <c r="N125" s="644"/>
      <c r="O125" s="647"/>
      <c r="P125" s="647"/>
      <c r="Q125" s="647"/>
      <c r="R125" s="647"/>
      <c r="S125" s="647"/>
    </row>
    <row r="126" spans="1:19" s="1" customFormat="1" ht="2.65" customHeight="1">
      <c r="A126" s="644"/>
      <c r="B126" s="644"/>
      <c r="C126" s="644"/>
      <c r="D126" s="644"/>
      <c r="E126" s="644"/>
      <c r="F126" s="647"/>
      <c r="G126" s="647"/>
      <c r="H126" s="647"/>
      <c r="I126" s="647"/>
      <c r="J126" s="647"/>
      <c r="L126" s="644" t="s">
        <v>433</v>
      </c>
      <c r="M126" s="644"/>
      <c r="N126" s="644"/>
      <c r="O126" s="632">
        <v>184</v>
      </c>
      <c r="P126" s="632"/>
      <c r="Q126" s="632">
        <v>68</v>
      </c>
      <c r="R126" s="632"/>
      <c r="S126" s="632"/>
    </row>
    <row r="127" spans="1:19" s="1" customFormat="1" ht="16.5" customHeight="1">
      <c r="A127" s="644" t="s">
        <v>433</v>
      </c>
      <c r="B127" s="644"/>
      <c r="C127" s="644"/>
      <c r="D127" s="644"/>
      <c r="E127" s="644"/>
      <c r="F127" s="632">
        <v>129</v>
      </c>
      <c r="G127" s="632"/>
      <c r="H127" s="632">
        <v>28</v>
      </c>
      <c r="I127" s="632"/>
      <c r="J127" s="632"/>
      <c r="L127" s="644"/>
      <c r="M127" s="644"/>
      <c r="N127" s="644"/>
      <c r="O127" s="632"/>
      <c r="P127" s="632"/>
      <c r="Q127" s="632"/>
      <c r="R127" s="632"/>
      <c r="S127" s="632"/>
    </row>
    <row r="128" spans="1:19" s="1" customFormat="1" ht="2.65" customHeight="1">
      <c r="A128" s="644"/>
      <c r="B128" s="644"/>
      <c r="C128" s="644"/>
      <c r="D128" s="644"/>
      <c r="E128" s="644"/>
      <c r="F128" s="632"/>
      <c r="G128" s="632"/>
      <c r="H128" s="632"/>
      <c r="I128" s="632"/>
      <c r="J128" s="632"/>
      <c r="L128" s="644" t="s">
        <v>434</v>
      </c>
      <c r="M128" s="644"/>
      <c r="N128" s="644"/>
      <c r="O128" s="647">
        <v>14</v>
      </c>
      <c r="P128" s="647"/>
      <c r="Q128" s="647">
        <v>1</v>
      </c>
      <c r="R128" s="647"/>
      <c r="S128" s="647"/>
    </row>
    <row r="129" spans="1:19" s="1" customFormat="1" ht="16.5" customHeight="1">
      <c r="A129" s="644" t="s">
        <v>434</v>
      </c>
      <c r="B129" s="644"/>
      <c r="C129" s="644"/>
      <c r="D129" s="644"/>
      <c r="E129" s="644"/>
      <c r="F129" s="647">
        <v>15</v>
      </c>
      <c r="G129" s="647"/>
      <c r="H129" s="647">
        <v>1</v>
      </c>
      <c r="I129" s="647"/>
      <c r="J129" s="647"/>
      <c r="L129" s="644"/>
      <c r="M129" s="644"/>
      <c r="N129" s="644"/>
      <c r="O129" s="647"/>
      <c r="P129" s="647"/>
      <c r="Q129" s="647"/>
      <c r="R129" s="647"/>
      <c r="S129" s="647"/>
    </row>
    <row r="130" spans="1:19" s="1" customFormat="1" ht="2.65" customHeight="1">
      <c r="A130" s="644"/>
      <c r="B130" s="644"/>
      <c r="C130" s="644"/>
      <c r="D130" s="644"/>
      <c r="E130" s="644"/>
      <c r="F130" s="647"/>
      <c r="G130" s="647"/>
      <c r="H130" s="647"/>
      <c r="I130" s="647"/>
      <c r="J130" s="647"/>
      <c r="L130" s="644" t="s">
        <v>435</v>
      </c>
      <c r="M130" s="644"/>
      <c r="N130" s="644"/>
      <c r="O130" s="632">
        <v>26</v>
      </c>
      <c r="P130" s="632"/>
      <c r="Q130" s="632">
        <v>39</v>
      </c>
      <c r="R130" s="632"/>
      <c r="S130" s="632"/>
    </row>
    <row r="131" spans="1:19" s="1" customFormat="1" ht="16.5" customHeight="1">
      <c r="A131" s="644" t="s">
        <v>435</v>
      </c>
      <c r="B131" s="644"/>
      <c r="C131" s="644"/>
      <c r="D131" s="644"/>
      <c r="E131" s="644"/>
      <c r="F131" s="632">
        <v>30</v>
      </c>
      <c r="G131" s="632"/>
      <c r="H131" s="632">
        <v>44</v>
      </c>
      <c r="I131" s="632"/>
      <c r="J131" s="632"/>
      <c r="L131" s="644"/>
      <c r="M131" s="644"/>
      <c r="N131" s="644"/>
      <c r="O131" s="632"/>
      <c r="P131" s="632"/>
      <c r="Q131" s="632"/>
      <c r="R131" s="632"/>
      <c r="S131" s="632"/>
    </row>
    <row r="132" spans="1:19" s="1" customFormat="1" ht="2.65" customHeight="1">
      <c r="A132" s="644"/>
      <c r="B132" s="644"/>
      <c r="C132" s="644"/>
      <c r="D132" s="644"/>
      <c r="E132" s="644"/>
      <c r="F132" s="632"/>
      <c r="G132" s="632"/>
      <c r="H132" s="632"/>
      <c r="I132" s="632"/>
      <c r="J132" s="632"/>
      <c r="L132" s="644" t="s">
        <v>436</v>
      </c>
      <c r="M132" s="644"/>
      <c r="N132" s="644"/>
      <c r="O132" s="647">
        <v>8</v>
      </c>
      <c r="P132" s="647"/>
      <c r="Q132" s="647">
        <v>9</v>
      </c>
      <c r="R132" s="647"/>
      <c r="S132" s="647"/>
    </row>
    <row r="133" spans="1:19" s="1" customFormat="1" ht="16.5" customHeight="1">
      <c r="A133" s="644" t="s">
        <v>436</v>
      </c>
      <c r="B133" s="644"/>
      <c r="C133" s="644"/>
      <c r="D133" s="644"/>
      <c r="E133" s="644"/>
      <c r="F133" s="647">
        <v>8</v>
      </c>
      <c r="G133" s="647"/>
      <c r="H133" s="647">
        <v>9</v>
      </c>
      <c r="I133" s="647"/>
      <c r="J133" s="647"/>
      <c r="L133" s="644"/>
      <c r="M133" s="644"/>
      <c r="N133" s="644"/>
      <c r="O133" s="647"/>
      <c r="P133" s="647"/>
      <c r="Q133" s="647"/>
      <c r="R133" s="647"/>
      <c r="S133" s="647"/>
    </row>
    <row r="134" spans="1:19" s="1" customFormat="1" ht="2.65" customHeight="1">
      <c r="A134" s="644"/>
      <c r="B134" s="644"/>
      <c r="C134" s="644"/>
      <c r="D134" s="644"/>
      <c r="E134" s="644"/>
      <c r="F134" s="647"/>
      <c r="G134" s="647"/>
      <c r="H134" s="647"/>
      <c r="I134" s="647"/>
      <c r="J134" s="647"/>
      <c r="L134" s="644" t="s">
        <v>437</v>
      </c>
      <c r="M134" s="644"/>
      <c r="N134" s="644"/>
      <c r="O134" s="632">
        <v>8</v>
      </c>
      <c r="P134" s="632"/>
      <c r="Q134" s="632">
        <v>29</v>
      </c>
      <c r="R134" s="632"/>
      <c r="S134" s="632"/>
    </row>
    <row r="135" spans="1:19" s="1" customFormat="1" ht="16.5" customHeight="1">
      <c r="A135" s="644" t="s">
        <v>437</v>
      </c>
      <c r="B135" s="644"/>
      <c r="C135" s="644"/>
      <c r="D135" s="644"/>
      <c r="E135" s="644"/>
      <c r="F135" s="632">
        <v>5</v>
      </c>
      <c r="G135" s="632"/>
      <c r="H135" s="632">
        <v>25</v>
      </c>
      <c r="I135" s="632"/>
      <c r="J135" s="632"/>
      <c r="L135" s="644"/>
      <c r="M135" s="644"/>
      <c r="N135" s="644"/>
      <c r="O135" s="632"/>
      <c r="P135" s="632"/>
      <c r="Q135" s="632"/>
      <c r="R135" s="632"/>
      <c r="S135" s="632"/>
    </row>
    <row r="136" spans="1:19" s="1" customFormat="1" ht="2.65" customHeight="1">
      <c r="A136" s="644"/>
      <c r="B136" s="644"/>
      <c r="C136" s="644"/>
      <c r="D136" s="644"/>
      <c r="E136" s="644"/>
      <c r="F136" s="632"/>
      <c r="G136" s="632"/>
      <c r="H136" s="632"/>
      <c r="I136" s="632"/>
      <c r="J136" s="632"/>
      <c r="L136" s="644" t="s">
        <v>438</v>
      </c>
      <c r="M136" s="644"/>
      <c r="N136" s="644"/>
      <c r="O136" s="647">
        <v>16</v>
      </c>
      <c r="P136" s="647"/>
      <c r="Q136" s="647"/>
      <c r="R136" s="647"/>
      <c r="S136" s="647"/>
    </row>
    <row r="137" spans="1:19" s="1" customFormat="1" ht="16.5" customHeight="1">
      <c r="A137" s="644" t="s">
        <v>438</v>
      </c>
      <c r="B137" s="644"/>
      <c r="C137" s="644"/>
      <c r="D137" s="644"/>
      <c r="E137" s="644"/>
      <c r="F137" s="647">
        <v>20</v>
      </c>
      <c r="G137" s="647"/>
      <c r="H137" s="647"/>
      <c r="I137" s="647"/>
      <c r="J137" s="647"/>
      <c r="L137" s="644"/>
      <c r="M137" s="644"/>
      <c r="N137" s="644"/>
      <c r="O137" s="647"/>
      <c r="P137" s="647"/>
      <c r="Q137" s="647"/>
      <c r="R137" s="647"/>
      <c r="S137" s="647"/>
    </row>
    <row r="138" spans="1:19" s="1" customFormat="1" ht="2.65" customHeight="1">
      <c r="A138" s="644"/>
      <c r="B138" s="644"/>
      <c r="C138" s="644"/>
      <c r="D138" s="644"/>
      <c r="E138" s="644"/>
      <c r="F138" s="647"/>
      <c r="G138" s="647"/>
      <c r="H138" s="647"/>
      <c r="I138" s="647"/>
      <c r="J138" s="647"/>
    </row>
    <row r="139" spans="1:19" s="1" customFormat="1" ht="27.2" customHeight="1"/>
    <row r="140" spans="1:19" s="1" customFormat="1" ht="59.65" customHeight="1"/>
  </sheetData>
  <mergeCells count="378">
    <mergeCell ref="A10:D11"/>
    <mergeCell ref="A101:E102"/>
    <mergeCell ref="A103:E104"/>
    <mergeCell ref="A105:E106"/>
    <mergeCell ref="A107:E108"/>
    <mergeCell ref="A109:E110"/>
    <mergeCell ref="A111:E112"/>
    <mergeCell ref="A113:E114"/>
    <mergeCell ref="A115:E116"/>
    <mergeCell ref="E40:F41"/>
    <mergeCell ref="E42:F43"/>
    <mergeCell ref="E44:F45"/>
    <mergeCell ref="E46:F47"/>
    <mergeCell ref="E48:F49"/>
    <mergeCell ref="E50:F51"/>
    <mergeCell ref="E52:F53"/>
    <mergeCell ref="E54:F55"/>
    <mergeCell ref="E56:F57"/>
    <mergeCell ref="E58:F59"/>
    <mergeCell ref="E60:F61"/>
    <mergeCell ref="E62:F63"/>
    <mergeCell ref="E64:F65"/>
    <mergeCell ref="E66:F67"/>
    <mergeCell ref="E68:F69"/>
    <mergeCell ref="A12:D13"/>
    <mergeCell ref="A121:E122"/>
    <mergeCell ref="A123:E124"/>
    <mergeCell ref="A125:E126"/>
    <mergeCell ref="A127:E128"/>
    <mergeCell ref="A129:E130"/>
    <mergeCell ref="A131:E132"/>
    <mergeCell ref="A56:D57"/>
    <mergeCell ref="A58:D59"/>
    <mergeCell ref="A60:D61"/>
    <mergeCell ref="A62:D63"/>
    <mergeCell ref="A64:D65"/>
    <mergeCell ref="A66:D67"/>
    <mergeCell ref="A68:D69"/>
    <mergeCell ref="A70:D71"/>
    <mergeCell ref="A72:D73"/>
    <mergeCell ref="A74:D75"/>
    <mergeCell ref="A76:D77"/>
    <mergeCell ref="A78:D79"/>
    <mergeCell ref="E34:F35"/>
    <mergeCell ref="E36:F37"/>
    <mergeCell ref="E38:F39"/>
    <mergeCell ref="E70:F71"/>
    <mergeCell ref="E72:F73"/>
    <mergeCell ref="A133:E134"/>
    <mergeCell ref="A135:E136"/>
    <mergeCell ref="A137:E138"/>
    <mergeCell ref="A14:D15"/>
    <mergeCell ref="A16:D17"/>
    <mergeCell ref="A18:D19"/>
    <mergeCell ref="A20:D21"/>
    <mergeCell ref="A22:D23"/>
    <mergeCell ref="A24:D25"/>
    <mergeCell ref="A26:D27"/>
    <mergeCell ref="A28:D29"/>
    <mergeCell ref="A30:D31"/>
    <mergeCell ref="A32:D33"/>
    <mergeCell ref="A34:D35"/>
    <mergeCell ref="A36:D37"/>
    <mergeCell ref="A38:D39"/>
    <mergeCell ref="A40:D41"/>
    <mergeCell ref="A42:D43"/>
    <mergeCell ref="A44:D45"/>
    <mergeCell ref="A46:D47"/>
    <mergeCell ref="A48:D49"/>
    <mergeCell ref="A50:D51"/>
    <mergeCell ref="A52:D53"/>
    <mergeCell ref="A54:D55"/>
    <mergeCell ref="A8:D9"/>
    <mergeCell ref="A80:D81"/>
    <mergeCell ref="A82:D83"/>
    <mergeCell ref="A84:D85"/>
    <mergeCell ref="A86:D87"/>
    <mergeCell ref="A88:D89"/>
    <mergeCell ref="A90:D91"/>
    <mergeCell ref="A99:E100"/>
    <mergeCell ref="B4:C5"/>
    <mergeCell ref="B95:C96"/>
    <mergeCell ref="C6:I7"/>
    <mergeCell ref="C97:I98"/>
    <mergeCell ref="E10:F11"/>
    <mergeCell ref="E12:F13"/>
    <mergeCell ref="E14:F15"/>
    <mergeCell ref="E16:F17"/>
    <mergeCell ref="E18:F19"/>
    <mergeCell ref="E20:F21"/>
    <mergeCell ref="E22:F23"/>
    <mergeCell ref="E24:F25"/>
    <mergeCell ref="E26:F27"/>
    <mergeCell ref="E28:F29"/>
    <mergeCell ref="E30:F31"/>
    <mergeCell ref="E32:F33"/>
    <mergeCell ref="E74:F75"/>
    <mergeCell ref="E76:F77"/>
    <mergeCell ref="E78:F79"/>
    <mergeCell ref="E8:F9"/>
    <mergeCell ref="E80:F81"/>
    <mergeCell ref="E82:F83"/>
    <mergeCell ref="E84:F85"/>
    <mergeCell ref="F127:G128"/>
    <mergeCell ref="F129:G130"/>
    <mergeCell ref="E86:F87"/>
    <mergeCell ref="E88:F89"/>
    <mergeCell ref="E90:F91"/>
    <mergeCell ref="F101:G102"/>
    <mergeCell ref="F103:G104"/>
    <mergeCell ref="F105:G106"/>
    <mergeCell ref="F107:G108"/>
    <mergeCell ref="F109:G110"/>
    <mergeCell ref="F111:G112"/>
    <mergeCell ref="A117:E118"/>
    <mergeCell ref="A119:E120"/>
    <mergeCell ref="G66:H67"/>
    <mergeCell ref="G68:H69"/>
    <mergeCell ref="G70:H71"/>
    <mergeCell ref="G72:H73"/>
    <mergeCell ref="F131:G132"/>
    <mergeCell ref="F133:G134"/>
    <mergeCell ref="F135:G136"/>
    <mergeCell ref="F137:G138"/>
    <mergeCell ref="F99:G100"/>
    <mergeCell ref="G10:H11"/>
    <mergeCell ref="G12:H13"/>
    <mergeCell ref="G14:H15"/>
    <mergeCell ref="G16:H17"/>
    <mergeCell ref="G18:H19"/>
    <mergeCell ref="G20:H21"/>
    <mergeCell ref="G22:H23"/>
    <mergeCell ref="G24:H25"/>
    <mergeCell ref="G26:H27"/>
    <mergeCell ref="G28:H29"/>
    <mergeCell ref="G30:H31"/>
    <mergeCell ref="G32:H33"/>
    <mergeCell ref="G34:H35"/>
    <mergeCell ref="G36:H37"/>
    <mergeCell ref="G38:H39"/>
    <mergeCell ref="G40:H41"/>
    <mergeCell ref="G42:H43"/>
    <mergeCell ref="G44:H45"/>
    <mergeCell ref="G46:H47"/>
    <mergeCell ref="G74:H75"/>
    <mergeCell ref="G76:H77"/>
    <mergeCell ref="G78:H79"/>
    <mergeCell ref="G8:H9"/>
    <mergeCell ref="G80:H81"/>
    <mergeCell ref="G48:H49"/>
    <mergeCell ref="G50:H51"/>
    <mergeCell ref="G52:H53"/>
    <mergeCell ref="G54:H55"/>
    <mergeCell ref="G56:H57"/>
    <mergeCell ref="G58:H59"/>
    <mergeCell ref="G60:H61"/>
    <mergeCell ref="G62:H63"/>
    <mergeCell ref="G64:H65"/>
    <mergeCell ref="H121:J122"/>
    <mergeCell ref="H123:J124"/>
    <mergeCell ref="H125:J126"/>
    <mergeCell ref="G82:H83"/>
    <mergeCell ref="G84:H85"/>
    <mergeCell ref="G86:H87"/>
    <mergeCell ref="G88:H89"/>
    <mergeCell ref="G90:H91"/>
    <mergeCell ref="H101:J102"/>
    <mergeCell ref="H103:J104"/>
    <mergeCell ref="H105:J106"/>
    <mergeCell ref="H107:J108"/>
    <mergeCell ref="F113:G114"/>
    <mergeCell ref="F115:G116"/>
    <mergeCell ref="F117:G118"/>
    <mergeCell ref="F119:G120"/>
    <mergeCell ref="F121:G122"/>
    <mergeCell ref="F123:G124"/>
    <mergeCell ref="F125:G126"/>
    <mergeCell ref="H127:J128"/>
    <mergeCell ref="H129:J130"/>
    <mergeCell ref="H131:J132"/>
    <mergeCell ref="H133:J134"/>
    <mergeCell ref="H135:J136"/>
    <mergeCell ref="H137:J138"/>
    <mergeCell ref="H99:J100"/>
    <mergeCell ref="L100:N101"/>
    <mergeCell ref="L102:N103"/>
    <mergeCell ref="L104:N105"/>
    <mergeCell ref="L106:N107"/>
    <mergeCell ref="L108:N109"/>
    <mergeCell ref="L126:N127"/>
    <mergeCell ref="L128:N129"/>
    <mergeCell ref="L130:N131"/>
    <mergeCell ref="L132:N133"/>
    <mergeCell ref="L134:N135"/>
    <mergeCell ref="L136:N137"/>
    <mergeCell ref="H109:J110"/>
    <mergeCell ref="H111:J112"/>
    <mergeCell ref="H113:J114"/>
    <mergeCell ref="H115:J116"/>
    <mergeCell ref="H117:J118"/>
    <mergeCell ref="H119:J120"/>
    <mergeCell ref="L110:N111"/>
    <mergeCell ref="L112:N113"/>
    <mergeCell ref="L114:N115"/>
    <mergeCell ref="L116:N117"/>
    <mergeCell ref="L118:N119"/>
    <mergeCell ref="L120:N121"/>
    <mergeCell ref="L122:N123"/>
    <mergeCell ref="L124:N125"/>
    <mergeCell ref="L13:M14"/>
    <mergeCell ref="L15:M16"/>
    <mergeCell ref="L17:M18"/>
    <mergeCell ref="L19:M20"/>
    <mergeCell ref="L21:M22"/>
    <mergeCell ref="L23:M24"/>
    <mergeCell ref="L25:M26"/>
    <mergeCell ref="L27:M28"/>
    <mergeCell ref="L29:M30"/>
    <mergeCell ref="L31:M32"/>
    <mergeCell ref="L33:M34"/>
    <mergeCell ref="L35:M36"/>
    <mergeCell ref="L37:M38"/>
    <mergeCell ref="L39:M40"/>
    <mergeCell ref="L41:M42"/>
    <mergeCell ref="L77:M78"/>
    <mergeCell ref="L7:M8"/>
    <mergeCell ref="L71:M72"/>
    <mergeCell ref="L73:M74"/>
    <mergeCell ref="L75:M76"/>
    <mergeCell ref="L43:M44"/>
    <mergeCell ref="L45:M46"/>
    <mergeCell ref="L47:M48"/>
    <mergeCell ref="L49:M50"/>
    <mergeCell ref="L51:M52"/>
    <mergeCell ref="L53:M54"/>
    <mergeCell ref="L55:M56"/>
    <mergeCell ref="L57:M58"/>
    <mergeCell ref="L59:M60"/>
    <mergeCell ref="L11:M12"/>
    <mergeCell ref="L79:M80"/>
    <mergeCell ref="L81:M82"/>
    <mergeCell ref="L83:M84"/>
    <mergeCell ref="L85:M86"/>
    <mergeCell ref="L87:M88"/>
    <mergeCell ref="L89:M90"/>
    <mergeCell ref="L9:M10"/>
    <mergeCell ref="L98:N99"/>
    <mergeCell ref="N55:O56"/>
    <mergeCell ref="N57:O58"/>
    <mergeCell ref="N59:O60"/>
    <mergeCell ref="N61:O62"/>
    <mergeCell ref="N63:O64"/>
    <mergeCell ref="N65:O66"/>
    <mergeCell ref="N67:O68"/>
    <mergeCell ref="N69:O70"/>
    <mergeCell ref="N87:O88"/>
    <mergeCell ref="N89:O90"/>
    <mergeCell ref="L61:M62"/>
    <mergeCell ref="L63:M64"/>
    <mergeCell ref="L65:M66"/>
    <mergeCell ref="L67:M68"/>
    <mergeCell ref="L69:M70"/>
    <mergeCell ref="M3:Q4"/>
    <mergeCell ref="M94:Q95"/>
    <mergeCell ref="N11:O12"/>
    <mergeCell ref="N13:O14"/>
    <mergeCell ref="N15:O16"/>
    <mergeCell ref="N17:O18"/>
    <mergeCell ref="N19:O20"/>
    <mergeCell ref="N21:O22"/>
    <mergeCell ref="N23:O24"/>
    <mergeCell ref="N25:O26"/>
    <mergeCell ref="N27:O28"/>
    <mergeCell ref="N29:O30"/>
    <mergeCell ref="N31:O32"/>
    <mergeCell ref="N33:O34"/>
    <mergeCell ref="N35:O36"/>
    <mergeCell ref="N37:O38"/>
    <mergeCell ref="N39:O40"/>
    <mergeCell ref="N41:O42"/>
    <mergeCell ref="N43:O44"/>
    <mergeCell ref="N45:O46"/>
    <mergeCell ref="N47:O48"/>
    <mergeCell ref="N49:O50"/>
    <mergeCell ref="N51:O52"/>
    <mergeCell ref="N53:O54"/>
    <mergeCell ref="N7:O8"/>
    <mergeCell ref="N71:O72"/>
    <mergeCell ref="N73:O74"/>
    <mergeCell ref="N75:O76"/>
    <mergeCell ref="N77:O78"/>
    <mergeCell ref="N79:O80"/>
    <mergeCell ref="N81:O82"/>
    <mergeCell ref="N83:O84"/>
    <mergeCell ref="N85:O86"/>
    <mergeCell ref="N9:O10"/>
    <mergeCell ref="O130:P131"/>
    <mergeCell ref="O132:P133"/>
    <mergeCell ref="O134:P135"/>
    <mergeCell ref="O100:P101"/>
    <mergeCell ref="O102:P103"/>
    <mergeCell ref="O104:P105"/>
    <mergeCell ref="O106:P107"/>
    <mergeCell ref="O108:P109"/>
    <mergeCell ref="O110:P111"/>
    <mergeCell ref="O112:P113"/>
    <mergeCell ref="O114:P115"/>
    <mergeCell ref="O116:P117"/>
    <mergeCell ref="P49:R50"/>
    <mergeCell ref="P51:R52"/>
    <mergeCell ref="P53:R54"/>
    <mergeCell ref="O118:P119"/>
    <mergeCell ref="O120:P121"/>
    <mergeCell ref="O122:P123"/>
    <mergeCell ref="O124:P125"/>
    <mergeCell ref="O126:P127"/>
    <mergeCell ref="O128:P129"/>
    <mergeCell ref="P67:R68"/>
    <mergeCell ref="P69:R70"/>
    <mergeCell ref="Q100:S101"/>
    <mergeCell ref="Q102:S103"/>
    <mergeCell ref="Q104:S105"/>
    <mergeCell ref="Q106:S107"/>
    <mergeCell ref="Q108:S109"/>
    <mergeCell ref="Q110:S111"/>
    <mergeCell ref="Q112:S113"/>
    <mergeCell ref="P71:R72"/>
    <mergeCell ref="P73:R74"/>
    <mergeCell ref="P75:R76"/>
    <mergeCell ref="P77:R78"/>
    <mergeCell ref="P79:R80"/>
    <mergeCell ref="P81:R82"/>
    <mergeCell ref="P7:R8"/>
    <mergeCell ref="O136:P137"/>
    <mergeCell ref="O98:P99"/>
    <mergeCell ref="P11:R12"/>
    <mergeCell ref="P13:R14"/>
    <mergeCell ref="P15:R16"/>
    <mergeCell ref="P17:R18"/>
    <mergeCell ref="P19:R20"/>
    <mergeCell ref="P21:R22"/>
    <mergeCell ref="P23:R24"/>
    <mergeCell ref="P25:R26"/>
    <mergeCell ref="P27:R28"/>
    <mergeCell ref="P29:R30"/>
    <mergeCell ref="P31:R32"/>
    <mergeCell ref="P33:R34"/>
    <mergeCell ref="P35:R36"/>
    <mergeCell ref="P37:R38"/>
    <mergeCell ref="P39:R40"/>
    <mergeCell ref="P41:R42"/>
    <mergeCell ref="P43:R44"/>
    <mergeCell ref="P45:R46"/>
    <mergeCell ref="P47:R48"/>
    <mergeCell ref="P89:R90"/>
    <mergeCell ref="P9:R10"/>
    <mergeCell ref="P83:R84"/>
    <mergeCell ref="P85:R86"/>
    <mergeCell ref="P87:R88"/>
    <mergeCell ref="P55:R56"/>
    <mergeCell ref="P57:R58"/>
    <mergeCell ref="P59:R60"/>
    <mergeCell ref="P61:R62"/>
    <mergeCell ref="P63:R64"/>
    <mergeCell ref="P65:R66"/>
    <mergeCell ref="Q132:S133"/>
    <mergeCell ref="Q134:S135"/>
    <mergeCell ref="Q136:S137"/>
    <mergeCell ref="Q98:S99"/>
    <mergeCell ref="Q114:S115"/>
    <mergeCell ref="Q116:S117"/>
    <mergeCell ref="Q118:S119"/>
    <mergeCell ref="Q120:S121"/>
    <mergeCell ref="Q122:S123"/>
    <mergeCell ref="Q124:S125"/>
    <mergeCell ref="Q126:S127"/>
    <mergeCell ref="Q128:S129"/>
    <mergeCell ref="Q130:S131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euil53"/>
  <dimension ref="A1:F13"/>
  <sheetViews>
    <sheetView zoomScaleNormal="100" workbookViewId="0">
      <selection activeCell="E10" sqref="E10"/>
    </sheetView>
  </sheetViews>
  <sheetFormatPr baseColWidth="10" defaultRowHeight="12.75"/>
  <cols>
    <col min="1" max="2" width="50" customWidth="1"/>
    <col min="3" max="3" width="10.7109375" customWidth="1"/>
    <col min="4" max="4" width="6.42578125" customWidth="1"/>
    <col min="5" max="5" width="50" customWidth="1"/>
    <col min="6" max="6" width="10.7109375" customWidth="1"/>
    <col min="7" max="7" width="4.7109375" customWidth="1"/>
  </cols>
  <sheetData>
    <row r="1" spans="1:6" s="1" customFormat="1" ht="12.75" customHeight="1"/>
    <row r="2" spans="1:6" s="1" customFormat="1" ht="12.75" customHeight="1">
      <c r="A2" s="656" t="s">
        <v>444</v>
      </c>
      <c r="B2" s="138"/>
      <c r="C2" s="652"/>
    </row>
    <row r="3" spans="1:6" s="1" customFormat="1" ht="12.75" customHeight="1">
      <c r="A3" s="657"/>
      <c r="B3" s="139"/>
      <c r="C3" s="653"/>
      <c r="E3" s="158" t="s">
        <v>444</v>
      </c>
      <c r="F3" s="150"/>
    </row>
    <row r="4" spans="1:6" s="1" customFormat="1" ht="12.75" customHeight="1">
      <c r="A4" s="137" t="s">
        <v>349</v>
      </c>
      <c r="B4" s="136"/>
      <c r="C4" s="161">
        <v>0.91604938271604897</v>
      </c>
      <c r="E4" s="159" t="s">
        <v>355</v>
      </c>
      <c r="F4" s="151">
        <v>1.0023843586075301</v>
      </c>
    </row>
    <row r="5" spans="1:6" s="1" customFormat="1" ht="12.75" customHeight="1">
      <c r="A5" s="153" t="s">
        <v>351</v>
      </c>
      <c r="B5" s="140"/>
      <c r="C5" s="145">
        <v>0.6</v>
      </c>
      <c r="E5" s="155" t="s">
        <v>349</v>
      </c>
      <c r="F5" s="147">
        <v>0.91604938271604897</v>
      </c>
    </row>
    <row r="6" spans="1:6" s="1" customFormat="1" ht="12.75" customHeight="1">
      <c r="A6" s="155" t="s">
        <v>352</v>
      </c>
      <c r="B6" s="141"/>
      <c r="C6" s="147">
        <v>0.83333333333333304</v>
      </c>
      <c r="E6" s="155" t="s">
        <v>352</v>
      </c>
      <c r="F6" s="147">
        <v>0.83333333333333304</v>
      </c>
    </row>
    <row r="7" spans="1:6" s="1" customFormat="1" ht="12.75" customHeight="1">
      <c r="A7" s="153" t="s">
        <v>353</v>
      </c>
      <c r="B7" s="140"/>
      <c r="C7" s="145">
        <v>0.79629629629629595</v>
      </c>
      <c r="E7" s="152" t="s">
        <v>445</v>
      </c>
      <c r="F7" s="144">
        <v>0.80645180882793399</v>
      </c>
    </row>
    <row r="8" spans="1:6" s="1" customFormat="1" ht="12.75" customHeight="1">
      <c r="A8" s="155" t="s">
        <v>354</v>
      </c>
      <c r="B8" s="141"/>
      <c r="C8" s="147">
        <v>0.69064748201438897</v>
      </c>
      <c r="E8" s="153" t="s">
        <v>353</v>
      </c>
      <c r="F8" s="145">
        <v>0.79629629629629595</v>
      </c>
    </row>
    <row r="9" spans="1:6" s="1" customFormat="1" ht="12.75" customHeight="1">
      <c r="A9" s="160" t="s">
        <v>355</v>
      </c>
      <c r="B9" s="140"/>
      <c r="C9" s="145">
        <v>1.0023843586075301</v>
      </c>
      <c r="E9" s="155" t="s">
        <v>354</v>
      </c>
      <c r="F9" s="147">
        <v>0.69064748201438897</v>
      </c>
    </row>
    <row r="10" spans="1:6" s="1" customFormat="1" ht="12.75" customHeight="1">
      <c r="A10" s="654" t="s">
        <v>445</v>
      </c>
      <c r="B10" s="142"/>
      <c r="C10" s="650">
        <v>0.80645180882793399</v>
      </c>
      <c r="E10" s="156"/>
      <c r="F10" s="148"/>
    </row>
    <row r="11" spans="1:6" s="1" customFormat="1" ht="12.75" customHeight="1">
      <c r="A11" s="655"/>
      <c r="B11" s="143"/>
      <c r="C11" s="651"/>
      <c r="E11" s="157" t="s">
        <v>351</v>
      </c>
      <c r="F11" s="149">
        <v>0.6</v>
      </c>
    </row>
    <row r="12" spans="1:6" s="1" customFormat="1" ht="12.75" customHeight="1">
      <c r="E12" s="154"/>
      <c r="F12" s="146"/>
    </row>
    <row r="13" spans="1:6" s="1" customFormat="1" ht="12.75" customHeight="1"/>
  </sheetData>
  <sortState xmlns:xlrd2="http://schemas.microsoft.com/office/spreadsheetml/2017/richdata2" ref="E4:F12">
    <sortCondition descending="1" ref="F4:F12"/>
  </sortState>
  <mergeCells count="4">
    <mergeCell ref="C10:C11"/>
    <mergeCell ref="C2:C3"/>
    <mergeCell ref="A10:A11"/>
    <mergeCell ref="A2:A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euil54"/>
  <dimension ref="A1:J60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.5703125" customWidth="1"/>
    <col min="2" max="2" width="27.42578125" customWidth="1"/>
    <col min="3" max="3" width="1.5703125" customWidth="1"/>
    <col min="4" max="4" width="17.28515625" customWidth="1"/>
    <col min="5" max="5" width="10.7109375" customWidth="1"/>
    <col min="6" max="6" width="15.28515625" customWidth="1"/>
    <col min="7" max="7" width="13.7109375" customWidth="1"/>
    <col min="8" max="8" width="8.28515625" customWidth="1"/>
    <col min="9" max="9" width="50" customWidth="1"/>
    <col min="10" max="10" width="10.7109375" customWidth="1"/>
    <col min="11" max="11" width="4.7109375" customWidth="1"/>
  </cols>
  <sheetData>
    <row r="1" spans="1:10" s="1" customFormat="1" ht="124.35" customHeight="1"/>
    <row r="2" spans="1:10" s="1" customFormat="1" ht="10.15" customHeight="1"/>
    <row r="3" spans="1:10" s="1" customFormat="1" ht="24" customHeight="1">
      <c r="B3" s="639" t="s">
        <v>282</v>
      </c>
      <c r="C3" s="639"/>
    </row>
    <row r="4" spans="1:10" s="1" customFormat="1" ht="6.4" customHeight="1"/>
    <row r="5" spans="1:10" s="1" customFormat="1" ht="20.85" customHeight="1">
      <c r="A5" s="640" t="s">
        <v>446</v>
      </c>
      <c r="B5" s="640"/>
    </row>
    <row r="6" spans="1:10" s="1" customFormat="1" ht="7.5" customHeight="1"/>
    <row r="7" spans="1:10" s="1" customFormat="1" ht="24" customHeight="1">
      <c r="A7" s="635" t="s">
        <v>444</v>
      </c>
      <c r="B7" s="635"/>
      <c r="C7" s="635"/>
      <c r="D7" s="635"/>
      <c r="E7" s="30" t="s">
        <v>509</v>
      </c>
      <c r="F7" s="30" t="s">
        <v>20</v>
      </c>
      <c r="G7" s="30" t="s">
        <v>21</v>
      </c>
      <c r="I7" s="30" t="s">
        <v>444</v>
      </c>
      <c r="J7" s="30" t="s">
        <v>509</v>
      </c>
    </row>
    <row r="8" spans="1:10" s="1" customFormat="1" ht="19.7" customHeight="1">
      <c r="A8" s="637" t="s">
        <v>184</v>
      </c>
      <c r="B8" s="637"/>
      <c r="C8" s="637"/>
      <c r="D8" s="637"/>
      <c r="E8" s="32">
        <v>2.8181818181818201</v>
      </c>
      <c r="F8" s="32">
        <v>22</v>
      </c>
      <c r="G8" s="32">
        <v>62</v>
      </c>
      <c r="I8" s="31" t="s">
        <v>184</v>
      </c>
      <c r="J8" s="32">
        <v>2.8181818181818201</v>
      </c>
    </row>
    <row r="9" spans="1:10" s="1" customFormat="1" ht="19.7" customHeight="1">
      <c r="A9" s="636" t="s">
        <v>185</v>
      </c>
      <c r="B9" s="636"/>
      <c r="C9" s="636"/>
      <c r="D9" s="636"/>
      <c r="E9" s="34">
        <v>0.75</v>
      </c>
      <c r="F9" s="34">
        <v>16</v>
      </c>
      <c r="G9" s="34">
        <v>12</v>
      </c>
      <c r="I9" s="33" t="s">
        <v>185</v>
      </c>
      <c r="J9" s="34">
        <v>0.75</v>
      </c>
    </row>
    <row r="10" spans="1:10" s="1" customFormat="1" ht="19.7" customHeight="1">
      <c r="A10" s="637" t="s">
        <v>186</v>
      </c>
      <c r="B10" s="637"/>
      <c r="C10" s="637"/>
      <c r="D10" s="637"/>
      <c r="E10" s="32">
        <v>1.2083333333333299</v>
      </c>
      <c r="F10" s="32">
        <v>24</v>
      </c>
      <c r="G10" s="32">
        <v>29</v>
      </c>
      <c r="I10" s="31" t="s">
        <v>186</v>
      </c>
      <c r="J10" s="32">
        <v>1.2083333333333299</v>
      </c>
    </row>
    <row r="11" spans="1:10" s="1" customFormat="1" ht="19.7" customHeight="1">
      <c r="A11" s="636" t="s">
        <v>187</v>
      </c>
      <c r="B11" s="636"/>
      <c r="C11" s="636"/>
      <c r="D11" s="636"/>
      <c r="E11" s="34">
        <v>0.33333333333333298</v>
      </c>
      <c r="F11" s="34">
        <v>6</v>
      </c>
      <c r="G11" s="34">
        <v>2</v>
      </c>
      <c r="I11" s="33" t="s">
        <v>187</v>
      </c>
      <c r="J11" s="34">
        <v>0.33333333333333298</v>
      </c>
    </row>
    <row r="12" spans="1:10" s="1" customFormat="1" ht="19.7" customHeight="1">
      <c r="A12" s="637" t="s">
        <v>188</v>
      </c>
      <c r="B12" s="637"/>
      <c r="C12" s="637"/>
      <c r="D12" s="637"/>
      <c r="E12" s="32">
        <v>0.7</v>
      </c>
      <c r="F12" s="32">
        <v>10</v>
      </c>
      <c r="G12" s="32">
        <v>7</v>
      </c>
      <c r="I12" s="31" t="s">
        <v>188</v>
      </c>
      <c r="J12" s="32">
        <v>0.7</v>
      </c>
    </row>
    <row r="13" spans="1:10" s="1" customFormat="1" ht="19.7" customHeight="1">
      <c r="A13" s="636" t="s">
        <v>189</v>
      </c>
      <c r="B13" s="636"/>
      <c r="C13" s="636"/>
      <c r="D13" s="636"/>
      <c r="E13" s="34">
        <v>1.65</v>
      </c>
      <c r="F13" s="34">
        <v>20</v>
      </c>
      <c r="G13" s="34">
        <v>33</v>
      </c>
      <c r="I13" s="33" t="s">
        <v>189</v>
      </c>
      <c r="J13" s="34">
        <v>1.65</v>
      </c>
    </row>
    <row r="14" spans="1:10" s="1" customFormat="1" ht="19.7" customHeight="1">
      <c r="A14" s="637" t="s">
        <v>190</v>
      </c>
      <c r="B14" s="637"/>
      <c r="C14" s="637"/>
      <c r="D14" s="637"/>
      <c r="E14" s="32">
        <v>1.7887323943661999</v>
      </c>
      <c r="F14" s="32">
        <v>71</v>
      </c>
      <c r="G14" s="32">
        <v>127</v>
      </c>
      <c r="I14" s="31" t="s">
        <v>190</v>
      </c>
      <c r="J14" s="32">
        <v>1.7887323943661999</v>
      </c>
    </row>
    <row r="15" spans="1:10" s="1" customFormat="1" ht="19.7" customHeight="1">
      <c r="A15" s="636" t="s">
        <v>191</v>
      </c>
      <c r="B15" s="636"/>
      <c r="C15" s="636"/>
      <c r="D15" s="636"/>
      <c r="E15" s="34">
        <v>2.08928571428571</v>
      </c>
      <c r="F15" s="34">
        <v>56</v>
      </c>
      <c r="G15" s="34">
        <v>117</v>
      </c>
      <c r="I15" s="33" t="s">
        <v>191</v>
      </c>
      <c r="J15" s="34">
        <v>2.08928571428571</v>
      </c>
    </row>
    <row r="16" spans="1:10" s="1" customFormat="1" ht="19.7" customHeight="1">
      <c r="A16" s="637" t="s">
        <v>192</v>
      </c>
      <c r="B16" s="637"/>
      <c r="C16" s="637"/>
      <c r="D16" s="637"/>
      <c r="E16" s="32">
        <v>0.57894736842105299</v>
      </c>
      <c r="F16" s="32">
        <v>19</v>
      </c>
      <c r="G16" s="32">
        <v>11</v>
      </c>
      <c r="I16" s="31" t="s">
        <v>192</v>
      </c>
      <c r="J16" s="32">
        <v>0.57894736842105299</v>
      </c>
    </row>
    <row r="17" spans="1:10" s="1" customFormat="1" ht="19.7" customHeight="1">
      <c r="A17" s="636" t="s">
        <v>193</v>
      </c>
      <c r="B17" s="636"/>
      <c r="C17" s="636"/>
      <c r="D17" s="636"/>
      <c r="E17" s="34">
        <v>2.1666666666666701</v>
      </c>
      <c r="F17" s="34">
        <v>12</v>
      </c>
      <c r="G17" s="34">
        <v>26</v>
      </c>
      <c r="I17" s="33" t="s">
        <v>193</v>
      </c>
      <c r="J17" s="34">
        <v>2.1666666666666701</v>
      </c>
    </row>
    <row r="18" spans="1:10" s="1" customFormat="1" ht="19.7" customHeight="1">
      <c r="A18" s="637" t="s">
        <v>194</v>
      </c>
      <c r="B18" s="637"/>
      <c r="C18" s="637"/>
      <c r="D18" s="637"/>
      <c r="E18" s="32">
        <v>1.1599999999999999</v>
      </c>
      <c r="F18" s="32">
        <v>25</v>
      </c>
      <c r="G18" s="32">
        <v>29</v>
      </c>
      <c r="I18" s="31" t="s">
        <v>194</v>
      </c>
      <c r="J18" s="32">
        <v>1.1599999999999999</v>
      </c>
    </row>
    <row r="19" spans="1:10" s="1" customFormat="1" ht="19.7" customHeight="1">
      <c r="A19" s="636" t="s">
        <v>195</v>
      </c>
      <c r="B19" s="636"/>
      <c r="C19" s="636"/>
      <c r="D19" s="636"/>
      <c r="E19" s="34">
        <v>1.2173913043478299</v>
      </c>
      <c r="F19" s="34">
        <v>23</v>
      </c>
      <c r="G19" s="34">
        <v>28</v>
      </c>
      <c r="I19" s="33" t="s">
        <v>195</v>
      </c>
      <c r="J19" s="34">
        <v>1.2173913043478299</v>
      </c>
    </row>
    <row r="20" spans="1:10" s="1" customFormat="1" ht="19.7" customHeight="1">
      <c r="A20" s="637" t="s">
        <v>196</v>
      </c>
      <c r="B20" s="637"/>
      <c r="C20" s="637"/>
      <c r="D20" s="637"/>
      <c r="E20" s="32">
        <v>1</v>
      </c>
      <c r="F20" s="32">
        <v>6</v>
      </c>
      <c r="G20" s="32">
        <v>6</v>
      </c>
      <c r="I20" s="31" t="s">
        <v>196</v>
      </c>
      <c r="J20" s="32">
        <v>1</v>
      </c>
    </row>
    <row r="21" spans="1:10" s="1" customFormat="1" ht="19.7" customHeight="1">
      <c r="A21" s="636" t="s">
        <v>197</v>
      </c>
      <c r="B21" s="636"/>
      <c r="C21" s="636"/>
      <c r="D21" s="636"/>
      <c r="E21" s="34">
        <v>0.71428571428571397</v>
      </c>
      <c r="F21" s="34">
        <v>7</v>
      </c>
      <c r="G21" s="34">
        <v>5</v>
      </c>
      <c r="I21" s="33" t="s">
        <v>197</v>
      </c>
      <c r="J21" s="34">
        <v>0.71428571428571397</v>
      </c>
    </row>
    <row r="22" spans="1:10" s="1" customFormat="1" ht="19.7" customHeight="1">
      <c r="A22" s="637" t="s">
        <v>198</v>
      </c>
      <c r="B22" s="637"/>
      <c r="C22" s="637"/>
      <c r="D22" s="637"/>
      <c r="E22" s="32">
        <v>5.3846153846153904</v>
      </c>
      <c r="F22" s="32">
        <v>13</v>
      </c>
      <c r="G22" s="32">
        <v>70</v>
      </c>
      <c r="I22" s="31" t="s">
        <v>198</v>
      </c>
      <c r="J22" s="32">
        <v>5.3846153846153904</v>
      </c>
    </row>
    <row r="23" spans="1:10" s="1" customFormat="1" ht="19.7" customHeight="1">
      <c r="A23" s="636" t="s">
        <v>199</v>
      </c>
      <c r="B23" s="636"/>
      <c r="C23" s="636"/>
      <c r="D23" s="636"/>
      <c r="E23" s="34">
        <v>1.125</v>
      </c>
      <c r="F23" s="34">
        <v>8</v>
      </c>
      <c r="G23" s="34">
        <v>9</v>
      </c>
      <c r="I23" s="33" t="s">
        <v>199</v>
      </c>
      <c r="J23" s="34">
        <v>1.125</v>
      </c>
    </row>
    <row r="24" spans="1:10" s="1" customFormat="1" ht="19.7" customHeight="1">
      <c r="A24" s="637" t="s">
        <v>200</v>
      </c>
      <c r="B24" s="637"/>
      <c r="C24" s="637"/>
      <c r="D24" s="637"/>
      <c r="E24" s="32">
        <v>0.85294117647058798</v>
      </c>
      <c r="F24" s="32">
        <v>34</v>
      </c>
      <c r="G24" s="32">
        <v>29</v>
      </c>
      <c r="I24" s="31" t="s">
        <v>200</v>
      </c>
      <c r="J24" s="32">
        <v>0.85294117647058798</v>
      </c>
    </row>
    <row r="25" spans="1:10" s="1" customFormat="1" ht="19.7" customHeight="1">
      <c r="A25" s="636" t="s">
        <v>201</v>
      </c>
      <c r="B25" s="636"/>
      <c r="C25" s="636"/>
      <c r="D25" s="636"/>
      <c r="E25" s="34">
        <v>0.7</v>
      </c>
      <c r="F25" s="34">
        <v>20</v>
      </c>
      <c r="G25" s="34">
        <v>14</v>
      </c>
      <c r="I25" s="33" t="s">
        <v>201</v>
      </c>
      <c r="J25" s="34">
        <v>0.7</v>
      </c>
    </row>
    <row r="26" spans="1:10" s="1" customFormat="1" ht="19.7" customHeight="1">
      <c r="A26" s="637" t="s">
        <v>202</v>
      </c>
      <c r="B26" s="637"/>
      <c r="C26" s="637"/>
      <c r="D26" s="637"/>
      <c r="E26" s="32">
        <v>0.96</v>
      </c>
      <c r="F26" s="32">
        <v>25</v>
      </c>
      <c r="G26" s="32">
        <v>24</v>
      </c>
      <c r="I26" s="31" t="s">
        <v>202</v>
      </c>
      <c r="J26" s="32">
        <v>0.96</v>
      </c>
    </row>
    <row r="27" spans="1:10" s="1" customFormat="1" ht="19.7" customHeight="1">
      <c r="A27" s="636" t="s">
        <v>203</v>
      </c>
      <c r="B27" s="636"/>
      <c r="C27" s="636"/>
      <c r="D27" s="636"/>
      <c r="E27" s="34">
        <v>0.2</v>
      </c>
      <c r="F27" s="34">
        <v>10</v>
      </c>
      <c r="G27" s="34">
        <v>2</v>
      </c>
      <c r="I27" s="33" t="s">
        <v>203</v>
      </c>
      <c r="J27" s="34">
        <v>0.2</v>
      </c>
    </row>
    <row r="28" spans="1:10" s="1" customFormat="1" ht="19.7" customHeight="1">
      <c r="A28" s="637" t="s">
        <v>204</v>
      </c>
      <c r="B28" s="637"/>
      <c r="C28" s="637"/>
      <c r="D28" s="637"/>
      <c r="E28" s="32">
        <v>0.5</v>
      </c>
      <c r="F28" s="32">
        <v>8</v>
      </c>
      <c r="G28" s="32">
        <v>4</v>
      </c>
      <c r="I28" s="31" t="s">
        <v>204</v>
      </c>
      <c r="J28" s="32">
        <v>0.5</v>
      </c>
    </row>
    <row r="29" spans="1:10" s="1" customFormat="1" ht="19.7" customHeight="1">
      <c r="A29" s="636" t="s">
        <v>205</v>
      </c>
      <c r="B29" s="636"/>
      <c r="C29" s="636"/>
      <c r="D29" s="636"/>
      <c r="E29" s="34">
        <v>2.0333333333333301</v>
      </c>
      <c r="F29" s="34">
        <v>30</v>
      </c>
      <c r="G29" s="34">
        <v>61</v>
      </c>
      <c r="I29" s="33" t="s">
        <v>205</v>
      </c>
      <c r="J29" s="34">
        <v>2.0333333333333301</v>
      </c>
    </row>
    <row r="30" spans="1:10" s="1" customFormat="1" ht="19.7" customHeight="1">
      <c r="A30" s="637" t="s">
        <v>206</v>
      </c>
      <c r="B30" s="637"/>
      <c r="C30" s="637"/>
      <c r="D30" s="637"/>
      <c r="E30" s="32">
        <v>2.2619047619047601</v>
      </c>
      <c r="F30" s="32">
        <v>42</v>
      </c>
      <c r="G30" s="32">
        <v>95</v>
      </c>
      <c r="I30" s="31" t="s">
        <v>206</v>
      </c>
      <c r="J30" s="32">
        <v>2.2619047619047601</v>
      </c>
    </row>
    <row r="31" spans="1:10" s="1" customFormat="1" ht="19.7" customHeight="1">
      <c r="A31" s="636" t="s">
        <v>207</v>
      </c>
      <c r="B31" s="636"/>
      <c r="C31" s="636"/>
      <c r="D31" s="636"/>
      <c r="E31" s="34">
        <v>1.1000000000000001</v>
      </c>
      <c r="F31" s="34">
        <v>10</v>
      </c>
      <c r="G31" s="34">
        <v>11</v>
      </c>
      <c r="I31" s="33" t="s">
        <v>207</v>
      </c>
      <c r="J31" s="34">
        <v>1.1000000000000001</v>
      </c>
    </row>
    <row r="32" spans="1:10" s="1" customFormat="1" ht="19.7" customHeight="1">
      <c r="A32" s="637" t="s">
        <v>208</v>
      </c>
      <c r="B32" s="637"/>
      <c r="C32" s="637"/>
      <c r="D32" s="637"/>
      <c r="E32" s="32">
        <v>1.6428571428571399</v>
      </c>
      <c r="F32" s="32">
        <v>14</v>
      </c>
      <c r="G32" s="32">
        <v>23</v>
      </c>
      <c r="I32" s="31" t="s">
        <v>208</v>
      </c>
      <c r="J32" s="32">
        <v>1.6428571428571399</v>
      </c>
    </row>
    <row r="33" spans="1:10" s="1" customFormat="1" ht="19.7" customHeight="1">
      <c r="A33" s="636" t="s">
        <v>209</v>
      </c>
      <c r="B33" s="636"/>
      <c r="C33" s="636"/>
      <c r="D33" s="636"/>
      <c r="E33" s="34">
        <v>0.80327868852458995</v>
      </c>
      <c r="F33" s="34">
        <v>61</v>
      </c>
      <c r="G33" s="34">
        <v>49</v>
      </c>
      <c r="I33" s="33" t="s">
        <v>209</v>
      </c>
      <c r="J33" s="34">
        <v>0.80327868852458995</v>
      </c>
    </row>
    <row r="34" spans="1:10" s="1" customFormat="1" ht="19.7" customHeight="1">
      <c r="A34" s="637" t="s">
        <v>210</v>
      </c>
      <c r="B34" s="637"/>
      <c r="C34" s="637"/>
      <c r="D34" s="637"/>
      <c r="E34" s="32">
        <v>2.6315789473684199</v>
      </c>
      <c r="F34" s="32">
        <v>19</v>
      </c>
      <c r="G34" s="32">
        <v>50</v>
      </c>
      <c r="I34" s="31" t="s">
        <v>210</v>
      </c>
      <c r="J34" s="32">
        <v>2.6315789473684199</v>
      </c>
    </row>
    <row r="35" spans="1:10" s="1" customFormat="1" ht="19.7" customHeight="1">
      <c r="A35" s="636" t="s">
        <v>211</v>
      </c>
      <c r="B35" s="636"/>
      <c r="C35" s="636"/>
      <c r="D35" s="636"/>
      <c r="E35" s="34">
        <v>1.71428571428571</v>
      </c>
      <c r="F35" s="34">
        <v>7</v>
      </c>
      <c r="G35" s="34">
        <v>12</v>
      </c>
      <c r="I35" s="33" t="s">
        <v>211</v>
      </c>
      <c r="J35" s="34">
        <v>1.71428571428571</v>
      </c>
    </row>
    <row r="36" spans="1:10" s="1" customFormat="1" ht="19.7" customHeight="1">
      <c r="A36" s="637" t="s">
        <v>212</v>
      </c>
      <c r="B36" s="637"/>
      <c r="C36" s="637"/>
      <c r="D36" s="637"/>
      <c r="E36" s="32">
        <v>0.7</v>
      </c>
      <c r="F36" s="32">
        <v>10</v>
      </c>
      <c r="G36" s="32">
        <v>7</v>
      </c>
      <c r="I36" s="31" t="s">
        <v>212</v>
      </c>
      <c r="J36" s="32">
        <v>0.7</v>
      </c>
    </row>
    <row r="37" spans="1:10" s="1" customFormat="1" ht="19.7" customHeight="1">
      <c r="A37" s="636" t="s">
        <v>213</v>
      </c>
      <c r="B37" s="636"/>
      <c r="C37" s="636"/>
      <c r="D37" s="636"/>
      <c r="E37" s="34">
        <v>0.22222222222222199</v>
      </c>
      <c r="F37" s="34">
        <v>9</v>
      </c>
      <c r="G37" s="34">
        <v>2</v>
      </c>
      <c r="I37" s="33" t="s">
        <v>213</v>
      </c>
      <c r="J37" s="34">
        <v>0.22222222222222199</v>
      </c>
    </row>
    <row r="38" spans="1:10" s="1" customFormat="1" ht="19.7" customHeight="1">
      <c r="A38" s="638" t="s">
        <v>445</v>
      </c>
      <c r="B38" s="638"/>
      <c r="C38" s="638"/>
      <c r="D38" s="638"/>
      <c r="E38" s="36">
        <v>1.50078492935636</v>
      </c>
      <c r="F38" s="36">
        <v>637</v>
      </c>
      <c r="G38" s="36">
        <v>956</v>
      </c>
      <c r="I38" s="35" t="s">
        <v>445</v>
      </c>
      <c r="J38" s="36">
        <v>1.50078492935636</v>
      </c>
    </row>
    <row r="39" spans="1:10" s="1" customFormat="1" ht="21.4" customHeight="1"/>
    <row r="40" spans="1:10" s="1" customFormat="1" ht="6.4" customHeight="1"/>
    <row r="41" spans="1:10" s="1" customFormat="1" ht="20.85" customHeight="1">
      <c r="A41" s="640" t="s">
        <v>447</v>
      </c>
      <c r="B41" s="640"/>
    </row>
    <row r="42" spans="1:10" s="1" customFormat="1" ht="7.5" customHeight="1"/>
    <row r="43" spans="1:10" s="1" customFormat="1" ht="24" customHeight="1">
      <c r="A43" s="635" t="s">
        <v>444</v>
      </c>
      <c r="B43" s="635"/>
      <c r="C43" s="635"/>
      <c r="D43" s="635"/>
      <c r="E43" s="30" t="s">
        <v>509</v>
      </c>
      <c r="F43" s="30" t="s">
        <v>20</v>
      </c>
      <c r="G43" s="30" t="s">
        <v>21</v>
      </c>
      <c r="I43" s="30" t="s">
        <v>444</v>
      </c>
      <c r="J43" s="30" t="s">
        <v>509</v>
      </c>
    </row>
    <row r="44" spans="1:10" s="1" customFormat="1" ht="19.7" customHeight="1">
      <c r="A44" s="637" t="s">
        <v>216</v>
      </c>
      <c r="B44" s="637"/>
      <c r="C44" s="637"/>
      <c r="D44" s="637"/>
      <c r="E44" s="32">
        <v>3.0714285714285698</v>
      </c>
      <c r="F44" s="32">
        <v>14</v>
      </c>
      <c r="G44" s="32">
        <v>43</v>
      </c>
      <c r="I44" s="31" t="s">
        <v>216</v>
      </c>
      <c r="J44" s="32">
        <v>3.0714285714285698</v>
      </c>
    </row>
    <row r="45" spans="1:10" s="1" customFormat="1" ht="19.7" customHeight="1">
      <c r="A45" s="636" t="s">
        <v>217</v>
      </c>
      <c r="B45" s="636"/>
      <c r="C45" s="636"/>
      <c r="D45" s="636"/>
      <c r="E45" s="34">
        <v>0.25</v>
      </c>
      <c r="F45" s="34">
        <v>8</v>
      </c>
      <c r="G45" s="34">
        <v>2</v>
      </c>
      <c r="I45" s="33" t="s">
        <v>217</v>
      </c>
      <c r="J45" s="34">
        <v>0.25</v>
      </c>
    </row>
    <row r="46" spans="1:10" s="1" customFormat="1" ht="19.7" customHeight="1">
      <c r="A46" s="637" t="s">
        <v>218</v>
      </c>
      <c r="B46" s="637"/>
      <c r="C46" s="637"/>
      <c r="D46" s="637"/>
      <c r="E46" s="32">
        <v>1.3333333333333299</v>
      </c>
      <c r="F46" s="32">
        <v>12</v>
      </c>
      <c r="G46" s="32">
        <v>16</v>
      </c>
      <c r="I46" s="31" t="s">
        <v>218</v>
      </c>
      <c r="J46" s="32">
        <v>1.3333333333333299</v>
      </c>
    </row>
    <row r="47" spans="1:10" s="1" customFormat="1" ht="19.7" customHeight="1">
      <c r="A47" s="636" t="s">
        <v>219</v>
      </c>
      <c r="B47" s="636"/>
      <c r="C47" s="636"/>
      <c r="D47" s="636"/>
      <c r="E47" s="34">
        <v>0.90909090909090895</v>
      </c>
      <c r="F47" s="34">
        <v>11</v>
      </c>
      <c r="G47" s="34">
        <v>10</v>
      </c>
      <c r="I47" s="33" t="s">
        <v>219</v>
      </c>
      <c r="J47" s="34">
        <v>0.90909090909090895</v>
      </c>
    </row>
    <row r="48" spans="1:10" s="1" customFormat="1" ht="19.7" customHeight="1">
      <c r="A48" s="637" t="s">
        <v>220</v>
      </c>
      <c r="B48" s="637"/>
      <c r="C48" s="637"/>
      <c r="D48" s="637"/>
      <c r="E48" s="32">
        <v>1</v>
      </c>
      <c r="F48" s="32">
        <v>25</v>
      </c>
      <c r="G48" s="32">
        <v>25</v>
      </c>
      <c r="I48" s="31" t="s">
        <v>220</v>
      </c>
      <c r="J48" s="32">
        <v>1</v>
      </c>
    </row>
    <row r="49" spans="1:10" s="1" customFormat="1" ht="19.7" customHeight="1">
      <c r="A49" s="636" t="s">
        <v>221</v>
      </c>
      <c r="B49" s="636"/>
      <c r="C49" s="636"/>
      <c r="D49" s="636"/>
      <c r="E49" s="34">
        <v>0.679245283018868</v>
      </c>
      <c r="F49" s="34">
        <v>53</v>
      </c>
      <c r="G49" s="34">
        <v>36</v>
      </c>
      <c r="I49" s="33" t="s">
        <v>221</v>
      </c>
      <c r="J49" s="34">
        <v>0.679245283018868</v>
      </c>
    </row>
    <row r="50" spans="1:10" s="1" customFormat="1" ht="19.7" customHeight="1">
      <c r="A50" s="637" t="s">
        <v>222</v>
      </c>
      <c r="B50" s="637"/>
      <c r="C50" s="637"/>
      <c r="D50" s="637"/>
      <c r="E50" s="32">
        <v>0.91666666666666696</v>
      </c>
      <c r="F50" s="32">
        <v>24</v>
      </c>
      <c r="G50" s="32">
        <v>22</v>
      </c>
      <c r="I50" s="31" t="s">
        <v>222</v>
      </c>
      <c r="J50" s="32">
        <v>0.91666666666666696</v>
      </c>
    </row>
    <row r="51" spans="1:10" s="1" customFormat="1" ht="19.7" customHeight="1">
      <c r="A51" s="636" t="s">
        <v>223</v>
      </c>
      <c r="B51" s="636"/>
      <c r="C51" s="636"/>
      <c r="D51" s="636"/>
      <c r="E51" s="34">
        <v>1.4923076923076899</v>
      </c>
      <c r="F51" s="34">
        <v>130</v>
      </c>
      <c r="G51" s="34">
        <v>194</v>
      </c>
      <c r="I51" s="33" t="s">
        <v>223</v>
      </c>
      <c r="J51" s="34">
        <v>1.4923076923076899</v>
      </c>
    </row>
    <row r="52" spans="1:10" s="1" customFormat="1" ht="19.7" customHeight="1">
      <c r="A52" s="637" t="s">
        <v>224</v>
      </c>
      <c r="B52" s="637"/>
      <c r="C52" s="637"/>
      <c r="D52" s="637"/>
      <c r="E52" s="32">
        <v>1.71428571428571</v>
      </c>
      <c r="F52" s="32">
        <v>14</v>
      </c>
      <c r="G52" s="32">
        <v>24</v>
      </c>
      <c r="I52" s="31" t="s">
        <v>224</v>
      </c>
      <c r="J52" s="32">
        <v>1.71428571428571</v>
      </c>
    </row>
    <row r="53" spans="1:10" s="1" customFormat="1" ht="19.7" customHeight="1">
      <c r="A53" s="636" t="s">
        <v>225</v>
      </c>
      <c r="B53" s="636"/>
      <c r="C53" s="636"/>
      <c r="D53" s="636"/>
      <c r="E53" s="34">
        <v>0.69230769230769196</v>
      </c>
      <c r="F53" s="34">
        <v>26</v>
      </c>
      <c r="G53" s="34">
        <v>18</v>
      </c>
      <c r="I53" s="33" t="s">
        <v>225</v>
      </c>
      <c r="J53" s="34">
        <v>0.69230769230769196</v>
      </c>
    </row>
    <row r="54" spans="1:10" s="1" customFormat="1" ht="19.7" customHeight="1">
      <c r="A54" s="637" t="s">
        <v>226</v>
      </c>
      <c r="B54" s="637"/>
      <c r="C54" s="637"/>
      <c r="D54" s="637"/>
      <c r="E54" s="32">
        <v>2.3157894736842102</v>
      </c>
      <c r="F54" s="32">
        <v>38</v>
      </c>
      <c r="G54" s="32">
        <v>88</v>
      </c>
      <c r="I54" s="31" t="s">
        <v>226</v>
      </c>
      <c r="J54" s="32">
        <v>2.3157894736842102</v>
      </c>
    </row>
    <row r="55" spans="1:10" s="1" customFormat="1" ht="19.7" customHeight="1">
      <c r="A55" s="636" t="s">
        <v>227</v>
      </c>
      <c r="B55" s="636"/>
      <c r="C55" s="636"/>
      <c r="D55" s="636"/>
      <c r="E55" s="34">
        <v>2.0769230769230802</v>
      </c>
      <c r="F55" s="34">
        <v>13</v>
      </c>
      <c r="G55" s="34">
        <v>27</v>
      </c>
      <c r="I55" s="33" t="s">
        <v>227</v>
      </c>
      <c r="J55" s="34">
        <v>2.0769230769230802</v>
      </c>
    </row>
    <row r="56" spans="1:10" s="1" customFormat="1" ht="19.7" customHeight="1">
      <c r="A56" s="637" t="s">
        <v>228</v>
      </c>
      <c r="B56" s="637"/>
      <c r="C56" s="637"/>
      <c r="D56" s="637"/>
      <c r="E56" s="32">
        <v>1.41379310344828</v>
      </c>
      <c r="F56" s="32">
        <v>29</v>
      </c>
      <c r="G56" s="32">
        <v>41</v>
      </c>
      <c r="I56" s="31" t="s">
        <v>228</v>
      </c>
      <c r="J56" s="32">
        <v>1.41379310344828</v>
      </c>
    </row>
    <row r="57" spans="1:10" s="1" customFormat="1" ht="19.7" customHeight="1">
      <c r="A57" s="638" t="s">
        <v>445</v>
      </c>
      <c r="B57" s="638"/>
      <c r="C57" s="638"/>
      <c r="D57" s="638"/>
      <c r="E57" s="36">
        <v>1.37531486146096</v>
      </c>
      <c r="F57" s="36">
        <v>397</v>
      </c>
      <c r="G57" s="36">
        <v>546</v>
      </c>
      <c r="I57" s="35" t="s">
        <v>445</v>
      </c>
      <c r="J57" s="36">
        <v>1.37531486146096</v>
      </c>
    </row>
    <row r="58" spans="1:10" s="1" customFormat="1" ht="21.4" customHeight="1"/>
    <row r="59" spans="1:10" s="1" customFormat="1" ht="30.4" customHeight="1"/>
    <row r="60" spans="1:10" s="1" customFormat="1" ht="59.65" customHeight="1"/>
  </sheetData>
  <mergeCells count="50"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44:D44"/>
    <mergeCell ref="A45:D45"/>
    <mergeCell ref="A46:D46"/>
    <mergeCell ref="A47:D47"/>
    <mergeCell ref="A35:D35"/>
    <mergeCell ref="A36:D36"/>
    <mergeCell ref="A37:D37"/>
    <mergeCell ref="A38:D38"/>
    <mergeCell ref="A41:B41"/>
    <mergeCell ref="A57:D57"/>
    <mergeCell ref="A7:D7"/>
    <mergeCell ref="A8:D8"/>
    <mergeCell ref="A9:D9"/>
    <mergeCell ref="B3:C3"/>
    <mergeCell ref="A52:D52"/>
    <mergeCell ref="A53:D53"/>
    <mergeCell ref="A54:D54"/>
    <mergeCell ref="A55:D55"/>
    <mergeCell ref="A56:D56"/>
    <mergeCell ref="A48:D48"/>
    <mergeCell ref="A49:D49"/>
    <mergeCell ref="A5:B5"/>
    <mergeCell ref="A50:D50"/>
    <mergeCell ref="A51:D51"/>
    <mergeCell ref="A43:D4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euil55"/>
  <dimension ref="A1:AA16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55.85546875" customWidth="1"/>
    <col min="2" max="2" width="31.5703125" customWidth="1"/>
    <col min="3" max="3" width="13.85546875" customWidth="1"/>
    <col min="4" max="4" width="0" hidden="1" customWidth="1"/>
    <col min="5" max="5" width="13.140625" customWidth="1"/>
    <col min="6" max="6" width="0" hidden="1" customWidth="1"/>
    <col min="7" max="7" width="13.140625" customWidth="1"/>
    <col min="8" max="8" width="0" hidden="1" customWidth="1"/>
    <col min="9" max="9" width="13.140625" customWidth="1"/>
    <col min="10" max="11" width="0" hidden="1" customWidth="1"/>
    <col min="12" max="12" width="10.5703125" customWidth="1"/>
    <col min="13" max="14" width="0" hidden="1" customWidth="1"/>
    <col min="15" max="15" width="13.140625" customWidth="1"/>
    <col min="16" max="17" width="0" hidden="1" customWidth="1"/>
    <col min="18" max="18" width="10.5703125" customWidth="1"/>
    <col min="19" max="20" width="0" hidden="1" customWidth="1"/>
    <col min="21" max="21" width="12.5703125" customWidth="1"/>
    <col min="22" max="23" width="0" hidden="1" customWidth="1"/>
    <col min="24" max="24" width="12.85546875" customWidth="1"/>
    <col min="25" max="27" width="0" hidden="1" customWidth="1"/>
    <col min="28" max="28" width="4.7109375" customWidth="1"/>
  </cols>
  <sheetData>
    <row r="1" spans="1:27" s="1" customFormat="1" ht="11.65" customHeight="1"/>
    <row r="2" spans="1:27" s="1" customFormat="1" ht="39.4" customHeight="1">
      <c r="A2" s="454" t="s">
        <v>510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</row>
    <row r="3" spans="1:27" s="1" customFormat="1" ht="23.45" customHeight="1"/>
    <row r="4" spans="1:27" s="1" customFormat="1" ht="52.35" customHeight="1">
      <c r="A4" s="14"/>
      <c r="B4" s="3"/>
      <c r="C4" s="671" t="s">
        <v>1</v>
      </c>
      <c r="D4" s="671"/>
      <c r="E4" s="671" t="s">
        <v>2</v>
      </c>
      <c r="F4" s="671"/>
      <c r="G4" s="658" t="s">
        <v>3</v>
      </c>
      <c r="H4" s="658"/>
      <c r="I4" s="658" t="s">
        <v>4</v>
      </c>
      <c r="J4" s="658"/>
      <c r="K4" s="658" t="s">
        <v>5</v>
      </c>
      <c r="L4" s="658"/>
      <c r="M4" s="658"/>
      <c r="N4" s="658" t="s">
        <v>6</v>
      </c>
      <c r="O4" s="658"/>
      <c r="P4" s="658"/>
      <c r="Q4" s="658" t="s">
        <v>7</v>
      </c>
      <c r="R4" s="658"/>
      <c r="S4" s="658"/>
      <c r="T4" s="658" t="s">
        <v>8</v>
      </c>
      <c r="U4" s="658"/>
      <c r="V4" s="658"/>
      <c r="W4" s="658" t="s">
        <v>9</v>
      </c>
      <c r="X4" s="658"/>
    </row>
    <row r="5" spans="1:27" s="1" customFormat="1" ht="19.7" customHeight="1">
      <c r="A5" s="434" t="s">
        <v>117</v>
      </c>
      <c r="B5" s="6" t="s">
        <v>11</v>
      </c>
      <c r="C5" s="659">
        <v>1132</v>
      </c>
      <c r="D5" s="659"/>
      <c r="E5" s="659">
        <v>951</v>
      </c>
      <c r="F5" s="659"/>
      <c r="G5" s="659">
        <v>1296</v>
      </c>
      <c r="H5" s="659"/>
      <c r="I5" s="659">
        <v>0.84010600706713801</v>
      </c>
      <c r="J5" s="659"/>
      <c r="K5" s="659">
        <v>917</v>
      </c>
      <c r="L5" s="659"/>
      <c r="M5" s="659"/>
      <c r="N5" s="668">
        <v>0.96424815983175605</v>
      </c>
      <c r="O5" s="668"/>
      <c r="P5" s="668"/>
      <c r="Q5" s="659">
        <v>1001</v>
      </c>
      <c r="R5" s="659"/>
      <c r="S5" s="659"/>
      <c r="T5" s="659">
        <v>2</v>
      </c>
      <c r="U5" s="659"/>
      <c r="V5" s="659"/>
      <c r="W5" s="659">
        <v>2</v>
      </c>
      <c r="X5" s="659"/>
    </row>
    <row r="6" spans="1:27" s="1" customFormat="1" ht="19.7" customHeight="1">
      <c r="A6" s="434"/>
      <c r="B6" s="8" t="s">
        <v>12</v>
      </c>
      <c r="C6" s="660">
        <v>1086</v>
      </c>
      <c r="D6" s="660"/>
      <c r="E6" s="660">
        <v>843</v>
      </c>
      <c r="F6" s="660"/>
      <c r="G6" s="660">
        <v>1118</v>
      </c>
      <c r="H6" s="660"/>
      <c r="I6" s="660">
        <v>0.77624309392265201</v>
      </c>
      <c r="J6" s="660"/>
      <c r="K6" s="660">
        <v>807</v>
      </c>
      <c r="L6" s="660"/>
      <c r="M6" s="660"/>
      <c r="N6" s="664">
        <v>0.95729537366548101</v>
      </c>
      <c r="O6" s="664"/>
      <c r="P6" s="664"/>
      <c r="Q6" s="660">
        <v>849</v>
      </c>
      <c r="R6" s="660"/>
      <c r="S6" s="660"/>
      <c r="T6" s="660">
        <v>3</v>
      </c>
      <c r="U6" s="660"/>
      <c r="V6" s="660"/>
      <c r="W6" s="660">
        <v>1</v>
      </c>
      <c r="X6" s="660"/>
    </row>
    <row r="7" spans="1:27" s="1" customFormat="1" ht="19.7" customHeight="1">
      <c r="A7" s="434"/>
      <c r="B7" s="10" t="s">
        <v>13</v>
      </c>
      <c r="C7" s="605">
        <v>2218</v>
      </c>
      <c r="D7" s="605"/>
      <c r="E7" s="605">
        <v>1794</v>
      </c>
      <c r="F7" s="605"/>
      <c r="G7" s="605">
        <v>2414</v>
      </c>
      <c r="H7" s="605"/>
      <c r="I7" s="605">
        <v>0.80883678990081198</v>
      </c>
      <c r="J7" s="605"/>
      <c r="K7" s="605">
        <v>1724</v>
      </c>
      <c r="L7" s="605"/>
      <c r="M7" s="605"/>
      <c r="N7" s="607">
        <v>0.96098104793757</v>
      </c>
      <c r="O7" s="607"/>
      <c r="P7" s="607"/>
      <c r="Q7" s="605">
        <v>1850</v>
      </c>
      <c r="R7" s="605"/>
      <c r="S7" s="605"/>
      <c r="T7" s="605">
        <v>5</v>
      </c>
      <c r="U7" s="605"/>
      <c r="V7" s="605"/>
      <c r="W7" s="605">
        <v>3</v>
      </c>
      <c r="X7" s="605"/>
    </row>
    <row r="8" spans="1:27" s="1" customFormat="1" ht="6.95" customHeight="1"/>
    <row r="9" spans="1:27" s="1" customFormat="1" ht="19.7" customHeight="1">
      <c r="A9" s="670" t="s">
        <v>118</v>
      </c>
      <c r="B9" s="15" t="s">
        <v>11</v>
      </c>
      <c r="C9" s="16">
        <v>1160</v>
      </c>
      <c r="D9" s="661">
        <v>1033</v>
      </c>
      <c r="E9" s="661"/>
      <c r="F9" s="661">
        <v>2270</v>
      </c>
      <c r="G9" s="661"/>
      <c r="H9" s="661">
        <v>0.89051724137930999</v>
      </c>
      <c r="I9" s="661"/>
      <c r="J9" s="661">
        <v>910</v>
      </c>
      <c r="K9" s="661"/>
      <c r="L9" s="661"/>
      <c r="M9" s="665">
        <v>0.88092933204259405</v>
      </c>
      <c r="N9" s="665"/>
      <c r="O9" s="665"/>
      <c r="P9" s="661">
        <v>1034</v>
      </c>
      <c r="Q9" s="661"/>
      <c r="R9" s="661"/>
      <c r="S9" s="661">
        <v>8</v>
      </c>
      <c r="T9" s="661"/>
      <c r="U9" s="661"/>
      <c r="V9" s="661">
        <v>7</v>
      </c>
      <c r="W9" s="661"/>
      <c r="X9" s="661"/>
      <c r="Y9" s="661"/>
    </row>
    <row r="10" spans="1:27" s="1" customFormat="1" ht="19.7" customHeight="1">
      <c r="A10" s="670"/>
      <c r="B10" s="8" t="s">
        <v>12</v>
      </c>
      <c r="C10" s="9">
        <v>1240</v>
      </c>
      <c r="D10" s="660">
        <v>1101</v>
      </c>
      <c r="E10" s="660"/>
      <c r="F10" s="660">
        <v>2344</v>
      </c>
      <c r="G10" s="660"/>
      <c r="H10" s="660">
        <v>0.88790322580645198</v>
      </c>
      <c r="I10" s="660"/>
      <c r="J10" s="660">
        <v>971</v>
      </c>
      <c r="K10" s="660"/>
      <c r="L10" s="660"/>
      <c r="M10" s="664">
        <v>0.88192552225249798</v>
      </c>
      <c r="N10" s="664"/>
      <c r="O10" s="664"/>
      <c r="P10" s="660">
        <v>1095</v>
      </c>
      <c r="Q10" s="660"/>
      <c r="R10" s="660"/>
      <c r="S10" s="660">
        <v>4</v>
      </c>
      <c r="T10" s="660"/>
      <c r="U10" s="660"/>
      <c r="V10" s="660">
        <v>4</v>
      </c>
      <c r="W10" s="660"/>
      <c r="X10" s="660"/>
      <c r="Y10" s="660"/>
    </row>
    <row r="11" spans="1:27" s="1" customFormat="1" ht="19.7" customHeight="1">
      <c r="A11" s="670"/>
      <c r="B11" s="17" t="s">
        <v>13</v>
      </c>
      <c r="C11" s="18">
        <v>2400</v>
      </c>
      <c r="D11" s="594">
        <v>2134</v>
      </c>
      <c r="E11" s="594"/>
      <c r="F11" s="594">
        <v>4614</v>
      </c>
      <c r="G11" s="594"/>
      <c r="H11" s="594">
        <v>0.88916666666666699</v>
      </c>
      <c r="I11" s="594"/>
      <c r="J11" s="594">
        <v>1881</v>
      </c>
      <c r="K11" s="594"/>
      <c r="L11" s="594"/>
      <c r="M11" s="597">
        <v>0.88144329896907203</v>
      </c>
      <c r="N11" s="597"/>
      <c r="O11" s="597"/>
      <c r="P11" s="594">
        <v>2129</v>
      </c>
      <c r="Q11" s="594"/>
      <c r="R11" s="594"/>
      <c r="S11" s="594">
        <v>12</v>
      </c>
      <c r="T11" s="594"/>
      <c r="U11" s="594"/>
      <c r="V11" s="594">
        <v>11</v>
      </c>
      <c r="W11" s="594"/>
      <c r="X11" s="594"/>
      <c r="Y11" s="594"/>
    </row>
    <row r="12" spans="1:27" s="1" customFormat="1" ht="6.95" customHeight="1"/>
    <row r="13" spans="1:27" s="1" customFormat="1" ht="19.7" customHeight="1">
      <c r="A13" s="669" t="s">
        <v>119</v>
      </c>
      <c r="B13" s="19" t="s">
        <v>11</v>
      </c>
      <c r="C13" s="20">
        <v>2292</v>
      </c>
      <c r="D13" s="662">
        <v>1984</v>
      </c>
      <c r="E13" s="662"/>
      <c r="F13" s="662">
        <v>3566</v>
      </c>
      <c r="G13" s="662"/>
      <c r="H13" s="662">
        <v>0.86561954624781801</v>
      </c>
      <c r="I13" s="662"/>
      <c r="J13" s="662"/>
      <c r="K13" s="662">
        <v>1827</v>
      </c>
      <c r="L13" s="662"/>
      <c r="M13" s="662"/>
      <c r="N13" s="666">
        <v>0.920866935483871</v>
      </c>
      <c r="O13" s="666"/>
      <c r="P13" s="666"/>
      <c r="Q13" s="662">
        <v>2035</v>
      </c>
      <c r="R13" s="662"/>
      <c r="S13" s="662"/>
      <c r="T13" s="662">
        <v>10</v>
      </c>
      <c r="U13" s="662"/>
      <c r="V13" s="662"/>
      <c r="W13" s="662">
        <v>9</v>
      </c>
      <c r="X13" s="662"/>
      <c r="Y13" s="662"/>
      <c r="Z13" s="662"/>
    </row>
    <row r="14" spans="1:27" s="1" customFormat="1" ht="19.7" customHeight="1">
      <c r="A14" s="669"/>
      <c r="B14" s="8" t="s">
        <v>12</v>
      </c>
      <c r="C14" s="9">
        <v>2326</v>
      </c>
      <c r="D14" s="660">
        <v>1944</v>
      </c>
      <c r="E14" s="660"/>
      <c r="F14" s="660">
        <v>3462</v>
      </c>
      <c r="G14" s="660"/>
      <c r="H14" s="660">
        <v>0.835769561478934</v>
      </c>
      <c r="I14" s="660"/>
      <c r="J14" s="660"/>
      <c r="K14" s="660">
        <v>1778</v>
      </c>
      <c r="L14" s="660"/>
      <c r="M14" s="660"/>
      <c r="N14" s="664">
        <v>0.91460905349794197</v>
      </c>
      <c r="O14" s="664"/>
      <c r="P14" s="664"/>
      <c r="Q14" s="660">
        <v>1944</v>
      </c>
      <c r="R14" s="660"/>
      <c r="S14" s="660"/>
      <c r="T14" s="660">
        <v>7</v>
      </c>
      <c r="U14" s="660"/>
      <c r="V14" s="660"/>
      <c r="W14" s="660">
        <v>5</v>
      </c>
      <c r="X14" s="660"/>
      <c r="Y14" s="660"/>
      <c r="Z14" s="660"/>
    </row>
    <row r="15" spans="1:27" s="1" customFormat="1" ht="19.7" customHeight="1">
      <c r="A15" s="669"/>
      <c r="B15" s="21" t="s">
        <v>13</v>
      </c>
      <c r="C15" s="22">
        <v>4618</v>
      </c>
      <c r="D15" s="663">
        <v>3928</v>
      </c>
      <c r="E15" s="663"/>
      <c r="F15" s="663">
        <v>7028</v>
      </c>
      <c r="G15" s="663"/>
      <c r="H15" s="663">
        <v>0.85058466868774396</v>
      </c>
      <c r="I15" s="663"/>
      <c r="J15" s="663"/>
      <c r="K15" s="663">
        <v>3605</v>
      </c>
      <c r="L15" s="663"/>
      <c r="M15" s="663"/>
      <c r="N15" s="667">
        <v>0.91776985743380901</v>
      </c>
      <c r="O15" s="667"/>
      <c r="P15" s="667"/>
      <c r="Q15" s="663">
        <v>3979</v>
      </c>
      <c r="R15" s="663"/>
      <c r="S15" s="663"/>
      <c r="T15" s="663">
        <v>17</v>
      </c>
      <c r="U15" s="663"/>
      <c r="V15" s="663"/>
      <c r="W15" s="663">
        <v>14</v>
      </c>
      <c r="X15" s="663"/>
      <c r="Y15" s="663"/>
      <c r="Z15" s="663"/>
    </row>
    <row r="16" spans="1:27" s="1" customFormat="1" ht="28.7" customHeight="1"/>
  </sheetData>
  <mergeCells count="88">
    <mergeCell ref="A13:A15"/>
    <mergeCell ref="A2:AA2"/>
    <mergeCell ref="A5:A7"/>
    <mergeCell ref="A9:A11"/>
    <mergeCell ref="C4:D4"/>
    <mergeCell ref="C5:D5"/>
    <mergeCell ref="C6:D6"/>
    <mergeCell ref="C7:D7"/>
    <mergeCell ref="D10:E10"/>
    <mergeCell ref="D11:E11"/>
    <mergeCell ref="D13:E13"/>
    <mergeCell ref="D14:E14"/>
    <mergeCell ref="D15:E15"/>
    <mergeCell ref="D9:E9"/>
    <mergeCell ref="E4:F4"/>
    <mergeCell ref="E5:F5"/>
    <mergeCell ref="E6:F6"/>
    <mergeCell ref="E7:F7"/>
    <mergeCell ref="F10:G10"/>
    <mergeCell ref="F11:G11"/>
    <mergeCell ref="F13:G13"/>
    <mergeCell ref="F14:G14"/>
    <mergeCell ref="F15:G15"/>
    <mergeCell ref="F9:G9"/>
    <mergeCell ref="G4:H4"/>
    <mergeCell ref="G5:H5"/>
    <mergeCell ref="G6:H6"/>
    <mergeCell ref="G7:H7"/>
    <mergeCell ref="H10:I10"/>
    <mergeCell ref="H11:I11"/>
    <mergeCell ref="H13:J13"/>
    <mergeCell ref="H14:J14"/>
    <mergeCell ref="H15:J15"/>
    <mergeCell ref="H9:I9"/>
    <mergeCell ref="I4:J4"/>
    <mergeCell ref="I5:J5"/>
    <mergeCell ref="I6:J6"/>
    <mergeCell ref="I7:J7"/>
    <mergeCell ref="J10:L10"/>
    <mergeCell ref="J11:L11"/>
    <mergeCell ref="J9:L9"/>
    <mergeCell ref="K13:M13"/>
    <mergeCell ref="K14:M14"/>
    <mergeCell ref="K15:M15"/>
    <mergeCell ref="K4:M4"/>
    <mergeCell ref="K5:M5"/>
    <mergeCell ref="K6:M6"/>
    <mergeCell ref="K7:M7"/>
    <mergeCell ref="M10:O10"/>
    <mergeCell ref="M11:O11"/>
    <mergeCell ref="M9:O9"/>
    <mergeCell ref="N13:P13"/>
    <mergeCell ref="N14:P14"/>
    <mergeCell ref="N15:P15"/>
    <mergeCell ref="N4:P4"/>
    <mergeCell ref="N5:P5"/>
    <mergeCell ref="N6:P6"/>
    <mergeCell ref="N7:P7"/>
    <mergeCell ref="P10:R10"/>
    <mergeCell ref="P11:R11"/>
    <mergeCell ref="P9:R9"/>
    <mergeCell ref="Q13:S13"/>
    <mergeCell ref="Q14:S14"/>
    <mergeCell ref="W13:Z13"/>
    <mergeCell ref="W14:Z14"/>
    <mergeCell ref="W15:Z15"/>
    <mergeCell ref="Q15:S15"/>
    <mergeCell ref="Q4:S4"/>
    <mergeCell ref="Q5:S5"/>
    <mergeCell ref="Q6:S6"/>
    <mergeCell ref="Q7:S7"/>
    <mergeCell ref="S10:U10"/>
    <mergeCell ref="S11:U11"/>
    <mergeCell ref="S9:U9"/>
    <mergeCell ref="T13:V13"/>
    <mergeCell ref="T14:V14"/>
    <mergeCell ref="T15:V15"/>
    <mergeCell ref="T4:V4"/>
    <mergeCell ref="T5:V5"/>
    <mergeCell ref="W4:X4"/>
    <mergeCell ref="W5:X5"/>
    <mergeCell ref="W6:X6"/>
    <mergeCell ref="W7:X7"/>
    <mergeCell ref="V11:Y11"/>
    <mergeCell ref="V9:Y9"/>
    <mergeCell ref="T6:V6"/>
    <mergeCell ref="T7:V7"/>
    <mergeCell ref="V10:Y10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euil56"/>
  <dimension ref="A1:E4497"/>
  <sheetViews>
    <sheetView view="pageBreakPreview" zoomScale="60" zoomScaleNormal="100" workbookViewId="0">
      <selection activeCell="E10" sqref="E10"/>
    </sheetView>
  </sheetViews>
  <sheetFormatPr baseColWidth="10" defaultRowHeight="12.75"/>
  <cols>
    <col min="1" max="1" width="11.140625" customWidth="1"/>
    <col min="2" max="2" width="11.42578125" customWidth="1"/>
    <col min="3" max="3" width="10.7109375" customWidth="1"/>
    <col min="4" max="4" width="19" customWidth="1"/>
    <col min="5" max="5" width="0.85546875" customWidth="1"/>
    <col min="6" max="6" width="4.7109375" customWidth="1"/>
  </cols>
  <sheetData>
    <row r="1" spans="1:5" s="1" customFormat="1" ht="85.9" customHeight="1"/>
    <row r="2" spans="1:5" s="1" customFormat="1" ht="6.95" customHeight="1"/>
    <row r="3" spans="1:5" s="1" customFormat="1" ht="24" customHeight="1">
      <c r="A3" s="639" t="s">
        <v>332</v>
      </c>
      <c r="B3" s="639"/>
      <c r="C3" s="639"/>
      <c r="D3" s="639"/>
      <c r="E3" s="639"/>
    </row>
    <row r="4" spans="1:5" s="1" customFormat="1" ht="10.15" customHeight="1"/>
    <row r="5" spans="1:5" s="1" customFormat="1" ht="24" customHeight="1">
      <c r="C5" s="30" t="s">
        <v>511</v>
      </c>
      <c r="D5" s="30" t="s">
        <v>512</v>
      </c>
    </row>
    <row r="6" spans="1:5" s="1" customFormat="1" ht="19.7" customHeight="1">
      <c r="A6" s="82" t="s">
        <v>513</v>
      </c>
      <c r="B6" s="82" t="s">
        <v>514</v>
      </c>
      <c r="C6" s="85">
        <v>18</v>
      </c>
      <c r="D6" s="85">
        <v>122</v>
      </c>
    </row>
    <row r="7" spans="1:5" s="1" customFormat="1" ht="19.7" customHeight="1">
      <c r="A7" s="82" t="s">
        <v>515</v>
      </c>
      <c r="B7" s="82" t="s">
        <v>516</v>
      </c>
      <c r="C7" s="86">
        <v>30</v>
      </c>
      <c r="D7" s="86">
        <v>211</v>
      </c>
    </row>
    <row r="8" spans="1:5" s="1" customFormat="1" ht="19.7" customHeight="1">
      <c r="A8" s="82" t="s">
        <v>515</v>
      </c>
      <c r="B8" s="82" t="s">
        <v>517</v>
      </c>
      <c r="C8" s="85">
        <v>30</v>
      </c>
      <c r="D8" s="85">
        <v>170</v>
      </c>
    </row>
    <row r="9" spans="1:5" s="1" customFormat="1" ht="19.7" customHeight="1">
      <c r="A9" s="82" t="s">
        <v>515</v>
      </c>
      <c r="B9" s="82" t="s">
        <v>282</v>
      </c>
      <c r="C9" s="86">
        <v>6</v>
      </c>
      <c r="D9" s="86">
        <v>96</v>
      </c>
    </row>
    <row r="10" spans="1:5" s="1" customFormat="1" ht="19.7" customHeight="1">
      <c r="A10" s="82" t="s">
        <v>518</v>
      </c>
      <c r="B10" s="82" t="s">
        <v>514</v>
      </c>
      <c r="C10" s="85">
        <v>105</v>
      </c>
      <c r="D10" s="85">
        <v>98</v>
      </c>
    </row>
    <row r="11" spans="1:5" s="1" customFormat="1" ht="19.7" customHeight="1">
      <c r="A11" s="82" t="s">
        <v>519</v>
      </c>
      <c r="B11" s="82" t="s">
        <v>514</v>
      </c>
      <c r="C11" s="86">
        <v>105</v>
      </c>
      <c r="D11" s="86">
        <v>196</v>
      </c>
    </row>
    <row r="12" spans="1:5" s="1" customFormat="1" ht="19.7" customHeight="1">
      <c r="A12" s="82" t="s">
        <v>520</v>
      </c>
      <c r="B12" s="82" t="s">
        <v>514</v>
      </c>
      <c r="C12" s="85">
        <v>64</v>
      </c>
      <c r="D12" s="85">
        <v>106</v>
      </c>
    </row>
    <row r="13" spans="1:5" s="1" customFormat="1" ht="19.7" customHeight="1">
      <c r="A13" s="82" t="s">
        <v>521</v>
      </c>
      <c r="B13" s="82" t="s">
        <v>516</v>
      </c>
      <c r="C13" s="86">
        <v>41</v>
      </c>
      <c r="D13" s="86">
        <v>172</v>
      </c>
    </row>
    <row r="14" spans="1:5" s="1" customFormat="1" ht="19.7" customHeight="1">
      <c r="A14" s="82" t="s">
        <v>521</v>
      </c>
      <c r="B14" s="82" t="s">
        <v>517</v>
      </c>
      <c r="C14" s="85">
        <v>92</v>
      </c>
      <c r="D14" s="85">
        <v>172</v>
      </c>
    </row>
    <row r="15" spans="1:5" s="1" customFormat="1" ht="19.7" customHeight="1">
      <c r="A15" s="82" t="s">
        <v>521</v>
      </c>
      <c r="B15" s="82" t="s">
        <v>282</v>
      </c>
      <c r="C15" s="86">
        <v>7</v>
      </c>
      <c r="D15" s="86">
        <v>8</v>
      </c>
    </row>
    <row r="16" spans="1:5" s="1" customFormat="1" ht="19.7" customHeight="1">
      <c r="A16" s="82" t="s">
        <v>522</v>
      </c>
      <c r="B16" s="82" t="s">
        <v>514</v>
      </c>
      <c r="C16" s="85">
        <v>73</v>
      </c>
      <c r="D16" s="85">
        <v>67</v>
      </c>
    </row>
    <row r="17" spans="1:4" s="1" customFormat="1" ht="19.7" customHeight="1">
      <c r="A17" s="82" t="s">
        <v>523</v>
      </c>
      <c r="B17" s="82" t="s">
        <v>516</v>
      </c>
      <c r="C17" s="86">
        <v>10</v>
      </c>
      <c r="D17" s="86">
        <v>112</v>
      </c>
    </row>
    <row r="18" spans="1:4" s="1" customFormat="1" ht="19.7" customHeight="1">
      <c r="A18" s="82" t="s">
        <v>523</v>
      </c>
      <c r="B18" s="82" t="s">
        <v>517</v>
      </c>
      <c r="C18" s="85">
        <v>15</v>
      </c>
      <c r="D18" s="85">
        <v>95</v>
      </c>
    </row>
    <row r="19" spans="1:4" s="1" customFormat="1" ht="19.7" customHeight="1">
      <c r="A19" s="82" t="s">
        <v>523</v>
      </c>
      <c r="B19" s="82" t="s">
        <v>282</v>
      </c>
      <c r="C19" s="86">
        <v>7</v>
      </c>
      <c r="D19" s="86">
        <v>54</v>
      </c>
    </row>
    <row r="20" spans="1:4" s="1" customFormat="1" ht="19.7" customHeight="1">
      <c r="A20" s="82" t="s">
        <v>524</v>
      </c>
      <c r="B20" s="82" t="s">
        <v>516</v>
      </c>
      <c r="C20" s="85">
        <v>25</v>
      </c>
      <c r="D20" s="85">
        <v>183</v>
      </c>
    </row>
    <row r="21" spans="1:4" s="1" customFormat="1" ht="19.7" customHeight="1">
      <c r="A21" s="82" t="s">
        <v>524</v>
      </c>
      <c r="B21" s="82" t="s">
        <v>517</v>
      </c>
      <c r="C21" s="86">
        <v>48</v>
      </c>
      <c r="D21" s="86">
        <v>159</v>
      </c>
    </row>
    <row r="22" spans="1:4" s="1" customFormat="1" ht="19.7" customHeight="1">
      <c r="A22" s="82" t="s">
        <v>524</v>
      </c>
      <c r="B22" s="82" t="s">
        <v>282</v>
      </c>
      <c r="C22" s="85">
        <v>6</v>
      </c>
      <c r="D22" s="85">
        <v>47</v>
      </c>
    </row>
    <row r="23" spans="1:4" s="1" customFormat="1" ht="19.7" customHeight="1">
      <c r="A23" s="82" t="s">
        <v>525</v>
      </c>
      <c r="B23" s="82" t="s">
        <v>514</v>
      </c>
      <c r="C23" s="86">
        <v>49</v>
      </c>
      <c r="D23" s="86">
        <v>59</v>
      </c>
    </row>
    <row r="24" spans="1:4" s="1" customFormat="1" ht="19.7" customHeight="1">
      <c r="A24" s="82" t="s">
        <v>526</v>
      </c>
      <c r="B24" s="82" t="s">
        <v>516</v>
      </c>
      <c r="C24" s="85">
        <v>15</v>
      </c>
      <c r="D24" s="85">
        <v>74</v>
      </c>
    </row>
    <row r="25" spans="1:4" s="1" customFormat="1" ht="19.7" customHeight="1">
      <c r="A25" s="82" t="s">
        <v>526</v>
      </c>
      <c r="B25" s="82" t="s">
        <v>517</v>
      </c>
      <c r="C25" s="86">
        <v>15</v>
      </c>
      <c r="D25" s="86">
        <v>49</v>
      </c>
    </row>
    <row r="26" spans="1:4" s="1" customFormat="1" ht="19.7" customHeight="1">
      <c r="A26" s="82" t="s">
        <v>526</v>
      </c>
      <c r="B26" s="82" t="s">
        <v>282</v>
      </c>
      <c r="C26" s="85">
        <v>10</v>
      </c>
      <c r="D26" s="85">
        <v>19</v>
      </c>
    </row>
    <row r="27" spans="1:4" s="1" customFormat="1" ht="19.7" customHeight="1">
      <c r="A27" s="82" t="s">
        <v>527</v>
      </c>
      <c r="B27" s="82" t="s">
        <v>516</v>
      </c>
      <c r="C27" s="86">
        <v>24</v>
      </c>
      <c r="D27" s="86">
        <v>120</v>
      </c>
    </row>
    <row r="28" spans="1:4" s="1" customFormat="1" ht="19.7" customHeight="1">
      <c r="A28" s="82" t="s">
        <v>527</v>
      </c>
      <c r="B28" s="82" t="s">
        <v>517</v>
      </c>
      <c r="C28" s="85">
        <v>45</v>
      </c>
      <c r="D28" s="85">
        <v>102</v>
      </c>
    </row>
    <row r="29" spans="1:4" s="1" customFormat="1" ht="19.7" customHeight="1">
      <c r="A29" s="82" t="s">
        <v>527</v>
      </c>
      <c r="B29" s="82" t="s">
        <v>282</v>
      </c>
      <c r="C29" s="86">
        <v>10</v>
      </c>
      <c r="D29" s="86">
        <v>58</v>
      </c>
    </row>
    <row r="30" spans="1:4" s="1" customFormat="1" ht="19.7" customHeight="1">
      <c r="A30" s="82" t="s">
        <v>528</v>
      </c>
      <c r="B30" s="82" t="s">
        <v>514</v>
      </c>
      <c r="C30" s="85">
        <v>108</v>
      </c>
      <c r="D30" s="85">
        <v>107</v>
      </c>
    </row>
    <row r="31" spans="1:4" s="1" customFormat="1" ht="19.7" customHeight="1">
      <c r="A31" s="82" t="s">
        <v>529</v>
      </c>
      <c r="B31" s="82" t="s">
        <v>514</v>
      </c>
      <c r="C31" s="86">
        <v>105</v>
      </c>
      <c r="D31" s="86">
        <v>89</v>
      </c>
    </row>
    <row r="32" spans="1:4" s="1" customFormat="1" ht="19.7" customHeight="1">
      <c r="A32" s="82" t="s">
        <v>530</v>
      </c>
      <c r="B32" s="82" t="s">
        <v>514</v>
      </c>
      <c r="C32" s="85">
        <v>94</v>
      </c>
      <c r="D32" s="85">
        <v>183</v>
      </c>
    </row>
    <row r="33" spans="1:4" s="1" customFormat="1" ht="19.7" customHeight="1">
      <c r="A33" s="82" t="s">
        <v>531</v>
      </c>
      <c r="B33" s="82" t="s">
        <v>516</v>
      </c>
      <c r="C33" s="86">
        <v>50</v>
      </c>
      <c r="D33" s="86">
        <v>112</v>
      </c>
    </row>
    <row r="34" spans="1:4" s="1" customFormat="1" ht="19.7" customHeight="1">
      <c r="A34" s="82" t="s">
        <v>531</v>
      </c>
      <c r="B34" s="82" t="s">
        <v>514</v>
      </c>
      <c r="C34" s="85">
        <v>15</v>
      </c>
      <c r="D34" s="85">
        <v>15</v>
      </c>
    </row>
    <row r="35" spans="1:4" s="1" customFormat="1" ht="19.7" customHeight="1">
      <c r="A35" s="82" t="s">
        <v>531</v>
      </c>
      <c r="B35" s="82" t="s">
        <v>517</v>
      </c>
      <c r="C35" s="86">
        <v>130</v>
      </c>
      <c r="D35" s="86">
        <v>122</v>
      </c>
    </row>
    <row r="36" spans="1:4" s="1" customFormat="1" ht="19.7" customHeight="1">
      <c r="A36" s="82" t="s">
        <v>532</v>
      </c>
      <c r="B36" s="82" t="s">
        <v>516</v>
      </c>
      <c r="C36" s="85">
        <v>15</v>
      </c>
      <c r="D36" s="85">
        <v>90</v>
      </c>
    </row>
    <row r="37" spans="1:4" s="1" customFormat="1" ht="19.7" customHeight="1">
      <c r="A37" s="82" t="s">
        <v>532</v>
      </c>
      <c r="B37" s="82" t="s">
        <v>517</v>
      </c>
      <c r="C37" s="86">
        <v>45</v>
      </c>
      <c r="D37" s="86">
        <v>95</v>
      </c>
    </row>
    <row r="38" spans="1:4" s="1" customFormat="1" ht="19.7" customHeight="1">
      <c r="A38" s="82" t="s">
        <v>532</v>
      </c>
      <c r="B38" s="82" t="s">
        <v>282</v>
      </c>
      <c r="C38" s="85">
        <v>8</v>
      </c>
      <c r="D38" s="85">
        <v>107</v>
      </c>
    </row>
    <row r="39" spans="1:4" s="1" customFormat="1" ht="19.7" customHeight="1">
      <c r="A39" s="82" t="s">
        <v>533</v>
      </c>
      <c r="B39" s="82" t="s">
        <v>516</v>
      </c>
      <c r="C39" s="86">
        <v>24</v>
      </c>
      <c r="D39" s="86">
        <v>76</v>
      </c>
    </row>
    <row r="40" spans="1:4" s="1" customFormat="1" ht="19.7" customHeight="1">
      <c r="A40" s="82" t="s">
        <v>533</v>
      </c>
      <c r="B40" s="82" t="s">
        <v>517</v>
      </c>
      <c r="C40" s="85">
        <v>12</v>
      </c>
      <c r="D40" s="85">
        <v>105</v>
      </c>
    </row>
    <row r="41" spans="1:4" s="1" customFormat="1" ht="19.7" customHeight="1">
      <c r="A41" s="82" t="s">
        <v>533</v>
      </c>
      <c r="B41" s="82" t="s">
        <v>282</v>
      </c>
      <c r="C41" s="86">
        <v>12</v>
      </c>
      <c r="D41" s="86">
        <v>71</v>
      </c>
    </row>
    <row r="42" spans="1:4" s="1" customFormat="1" ht="19.7" customHeight="1">
      <c r="A42" s="82" t="s">
        <v>534</v>
      </c>
      <c r="B42" s="82" t="s">
        <v>516</v>
      </c>
      <c r="C42" s="85">
        <v>24</v>
      </c>
      <c r="D42" s="85">
        <v>250</v>
      </c>
    </row>
    <row r="43" spans="1:4" s="1" customFormat="1" ht="19.7" customHeight="1">
      <c r="A43" s="82" t="s">
        <v>534</v>
      </c>
      <c r="B43" s="82" t="s">
        <v>517</v>
      </c>
      <c r="C43" s="86">
        <v>60</v>
      </c>
      <c r="D43" s="86">
        <v>293</v>
      </c>
    </row>
    <row r="44" spans="1:4" s="1" customFormat="1" ht="19.7" customHeight="1">
      <c r="A44" s="82" t="s">
        <v>534</v>
      </c>
      <c r="B44" s="82" t="s">
        <v>282</v>
      </c>
      <c r="C44" s="85">
        <v>14</v>
      </c>
      <c r="D44" s="85">
        <v>118</v>
      </c>
    </row>
    <row r="45" spans="1:4" s="1" customFormat="1" ht="19.7" customHeight="1">
      <c r="A45" s="82" t="s">
        <v>535</v>
      </c>
      <c r="B45" s="82" t="s">
        <v>516</v>
      </c>
      <c r="C45" s="86">
        <v>45</v>
      </c>
      <c r="D45" s="86">
        <v>254</v>
      </c>
    </row>
    <row r="46" spans="1:4" s="1" customFormat="1" ht="19.7" customHeight="1">
      <c r="A46" s="82" t="s">
        <v>535</v>
      </c>
      <c r="B46" s="82" t="s">
        <v>517</v>
      </c>
      <c r="C46" s="85">
        <v>61</v>
      </c>
      <c r="D46" s="85">
        <v>387</v>
      </c>
    </row>
    <row r="47" spans="1:4" s="1" customFormat="1" ht="19.7" customHeight="1">
      <c r="A47" s="82" t="s">
        <v>535</v>
      </c>
      <c r="B47" s="82" t="s">
        <v>282</v>
      </c>
      <c r="C47" s="86">
        <v>7</v>
      </c>
      <c r="D47" s="86">
        <v>84</v>
      </c>
    </row>
    <row r="48" spans="1:4" s="1" customFormat="1" ht="19.7" customHeight="1">
      <c r="A48" s="82" t="s">
        <v>536</v>
      </c>
      <c r="B48" s="82" t="s">
        <v>514</v>
      </c>
      <c r="C48" s="85">
        <v>105</v>
      </c>
      <c r="D48" s="85">
        <v>112</v>
      </c>
    </row>
    <row r="49" spans="1:4" s="1" customFormat="1" ht="19.7" customHeight="1">
      <c r="A49" s="82" t="s">
        <v>537</v>
      </c>
      <c r="B49" s="82" t="s">
        <v>516</v>
      </c>
      <c r="C49" s="86">
        <v>30</v>
      </c>
      <c r="D49" s="86">
        <v>188</v>
      </c>
    </row>
    <row r="50" spans="1:4" s="1" customFormat="1" ht="19.7" customHeight="1">
      <c r="A50" s="82" t="s">
        <v>537</v>
      </c>
      <c r="B50" s="82" t="s">
        <v>517</v>
      </c>
      <c r="C50" s="85">
        <v>54</v>
      </c>
      <c r="D50" s="85">
        <v>268</v>
      </c>
    </row>
    <row r="51" spans="1:4" s="1" customFormat="1" ht="19.7" customHeight="1">
      <c r="A51" s="82" t="s">
        <v>537</v>
      </c>
      <c r="B51" s="82" t="s">
        <v>282</v>
      </c>
      <c r="C51" s="86">
        <v>3</v>
      </c>
      <c r="D51" s="86">
        <v>36</v>
      </c>
    </row>
    <row r="52" spans="1:4" s="1" customFormat="1" ht="19.7" customHeight="1">
      <c r="A52" s="82" t="s">
        <v>538</v>
      </c>
      <c r="B52" s="82" t="s">
        <v>514</v>
      </c>
      <c r="C52" s="85">
        <v>18</v>
      </c>
      <c r="D52" s="85">
        <v>13</v>
      </c>
    </row>
    <row r="53" spans="1:4" s="1" customFormat="1" ht="19.7" customHeight="1">
      <c r="A53" s="82" t="s">
        <v>538</v>
      </c>
      <c r="B53" s="82" t="s">
        <v>517</v>
      </c>
      <c r="C53" s="86">
        <v>32</v>
      </c>
      <c r="D53" s="86">
        <v>48</v>
      </c>
    </row>
    <row r="54" spans="1:4" s="1" customFormat="1" ht="19.7" customHeight="1">
      <c r="A54" s="82" t="s">
        <v>538</v>
      </c>
      <c r="B54" s="82" t="s">
        <v>282</v>
      </c>
      <c r="C54" s="85">
        <v>21</v>
      </c>
      <c r="D54" s="85">
        <v>44</v>
      </c>
    </row>
    <row r="55" spans="1:4" s="1" customFormat="1" ht="19.7" customHeight="1">
      <c r="A55" s="82" t="s">
        <v>539</v>
      </c>
      <c r="B55" s="82" t="s">
        <v>516</v>
      </c>
      <c r="C55" s="86">
        <v>15</v>
      </c>
      <c r="D55" s="86">
        <v>86</v>
      </c>
    </row>
    <row r="56" spans="1:4" s="1" customFormat="1" ht="19.7" customHeight="1">
      <c r="A56" s="82" t="s">
        <v>539</v>
      </c>
      <c r="B56" s="82" t="s">
        <v>514</v>
      </c>
      <c r="C56" s="85">
        <v>96</v>
      </c>
      <c r="D56" s="85">
        <v>84</v>
      </c>
    </row>
    <row r="57" spans="1:4" s="1" customFormat="1" ht="19.7" customHeight="1">
      <c r="A57" s="82" t="s">
        <v>539</v>
      </c>
      <c r="B57" s="82" t="s">
        <v>517</v>
      </c>
      <c r="C57" s="86">
        <v>42</v>
      </c>
      <c r="D57" s="86">
        <v>118</v>
      </c>
    </row>
    <row r="58" spans="1:4" s="1" customFormat="1" ht="19.7" customHeight="1">
      <c r="A58" s="82" t="s">
        <v>540</v>
      </c>
      <c r="B58" s="82" t="s">
        <v>516</v>
      </c>
      <c r="C58" s="85">
        <v>24</v>
      </c>
      <c r="D58" s="85">
        <v>143</v>
      </c>
    </row>
    <row r="59" spans="1:4" s="1" customFormat="1" ht="19.7" customHeight="1">
      <c r="A59" s="82" t="s">
        <v>540</v>
      </c>
      <c r="B59" s="82" t="s">
        <v>517</v>
      </c>
      <c r="C59" s="86">
        <v>60</v>
      </c>
      <c r="D59" s="86">
        <v>131</v>
      </c>
    </row>
    <row r="60" spans="1:4" s="1" customFormat="1" ht="19.7" customHeight="1">
      <c r="A60" s="82" t="s">
        <v>540</v>
      </c>
      <c r="B60" s="82" t="s">
        <v>282</v>
      </c>
      <c r="C60" s="85">
        <v>6</v>
      </c>
      <c r="D60" s="85">
        <v>46</v>
      </c>
    </row>
    <row r="61" spans="1:4" s="1" customFormat="1" ht="19.7" customHeight="1">
      <c r="A61" s="82" t="s">
        <v>541</v>
      </c>
      <c r="B61" s="82" t="s">
        <v>516</v>
      </c>
      <c r="C61" s="86">
        <v>20</v>
      </c>
      <c r="D61" s="86">
        <v>161</v>
      </c>
    </row>
    <row r="62" spans="1:4" s="1" customFormat="1" ht="19.7" customHeight="1">
      <c r="A62" s="82" t="s">
        <v>541</v>
      </c>
      <c r="B62" s="82" t="s">
        <v>517</v>
      </c>
      <c r="C62" s="85">
        <v>66</v>
      </c>
      <c r="D62" s="85">
        <v>145</v>
      </c>
    </row>
    <row r="63" spans="1:4" s="1" customFormat="1" ht="19.7" customHeight="1">
      <c r="A63" s="82" t="s">
        <v>541</v>
      </c>
      <c r="B63" s="82" t="s">
        <v>282</v>
      </c>
      <c r="C63" s="86">
        <v>10</v>
      </c>
      <c r="D63" s="86">
        <v>132</v>
      </c>
    </row>
    <row r="64" spans="1:4" s="1" customFormat="1" ht="19.7" customHeight="1">
      <c r="A64" s="82" t="s">
        <v>542</v>
      </c>
      <c r="B64" s="82" t="s">
        <v>514</v>
      </c>
      <c r="C64" s="85">
        <v>27</v>
      </c>
      <c r="D64" s="85">
        <v>144</v>
      </c>
    </row>
    <row r="65" spans="1:4" s="1" customFormat="1" ht="19.7" customHeight="1">
      <c r="A65" s="82" t="s">
        <v>543</v>
      </c>
      <c r="B65" s="82" t="s">
        <v>514</v>
      </c>
      <c r="C65" s="86">
        <v>32</v>
      </c>
      <c r="D65" s="86">
        <v>101</v>
      </c>
    </row>
    <row r="66" spans="1:4" s="1" customFormat="1" ht="19.7" customHeight="1">
      <c r="A66" s="82" t="s">
        <v>544</v>
      </c>
      <c r="B66" s="82" t="s">
        <v>514</v>
      </c>
      <c r="C66" s="85">
        <v>86</v>
      </c>
      <c r="D66" s="85">
        <v>128</v>
      </c>
    </row>
    <row r="67" spans="1:4" s="1" customFormat="1" ht="19.7" customHeight="1">
      <c r="A67" s="82" t="s">
        <v>545</v>
      </c>
      <c r="B67" s="82" t="s">
        <v>514</v>
      </c>
      <c r="C67" s="86">
        <v>59</v>
      </c>
      <c r="D67" s="86">
        <v>48</v>
      </c>
    </row>
    <row r="68" spans="1:4" s="1" customFormat="1" ht="19.7" customHeight="1">
      <c r="A68" s="82" t="s">
        <v>546</v>
      </c>
      <c r="B68" s="82" t="s">
        <v>516</v>
      </c>
      <c r="C68" s="85">
        <v>12</v>
      </c>
      <c r="D68" s="85">
        <v>38</v>
      </c>
    </row>
    <row r="69" spans="1:4" s="1" customFormat="1" ht="19.7" customHeight="1">
      <c r="A69" s="82" t="s">
        <v>546</v>
      </c>
      <c r="B69" s="82" t="s">
        <v>514</v>
      </c>
      <c r="C69" s="86">
        <v>18</v>
      </c>
      <c r="D69" s="86">
        <v>16</v>
      </c>
    </row>
    <row r="70" spans="1:4" s="1" customFormat="1" ht="19.7" customHeight="1">
      <c r="A70" s="82" t="s">
        <v>546</v>
      </c>
      <c r="B70" s="82" t="s">
        <v>517</v>
      </c>
      <c r="C70" s="85">
        <v>15</v>
      </c>
      <c r="D70" s="85">
        <v>51</v>
      </c>
    </row>
    <row r="71" spans="1:4" s="1" customFormat="1" ht="19.7" customHeight="1">
      <c r="A71" s="82" t="s">
        <v>547</v>
      </c>
      <c r="B71" s="82" t="s">
        <v>514</v>
      </c>
      <c r="C71" s="86">
        <v>59</v>
      </c>
      <c r="D71" s="86">
        <v>52</v>
      </c>
    </row>
    <row r="72" spans="1:4" s="1" customFormat="1" ht="19.7" customHeight="1">
      <c r="A72" s="82" t="s">
        <v>548</v>
      </c>
      <c r="B72" s="82" t="s">
        <v>514</v>
      </c>
      <c r="C72" s="85">
        <v>32</v>
      </c>
      <c r="D72" s="85">
        <v>85</v>
      </c>
    </row>
    <row r="73" spans="1:4" s="1" customFormat="1" ht="19.7" customHeight="1">
      <c r="A73" s="82" t="s">
        <v>549</v>
      </c>
      <c r="B73" s="82" t="s">
        <v>516</v>
      </c>
      <c r="C73" s="86">
        <v>15</v>
      </c>
      <c r="D73" s="86">
        <v>135</v>
      </c>
    </row>
    <row r="74" spans="1:4" s="1" customFormat="1" ht="19.7" customHeight="1">
      <c r="A74" s="82" t="s">
        <v>549</v>
      </c>
      <c r="B74" s="82" t="s">
        <v>514</v>
      </c>
      <c r="C74" s="85">
        <v>96</v>
      </c>
      <c r="D74" s="85">
        <v>158</v>
      </c>
    </row>
    <row r="75" spans="1:4" s="1" customFormat="1" ht="19.7" customHeight="1">
      <c r="A75" s="82" t="s">
        <v>549</v>
      </c>
      <c r="B75" s="82" t="s">
        <v>517</v>
      </c>
      <c r="C75" s="86">
        <v>30</v>
      </c>
      <c r="D75" s="86">
        <v>174</v>
      </c>
    </row>
    <row r="76" spans="1:4" s="1" customFormat="1" ht="19.7" customHeight="1">
      <c r="A76" s="82" t="s">
        <v>550</v>
      </c>
      <c r="B76" s="82" t="s">
        <v>514</v>
      </c>
      <c r="C76" s="85">
        <v>140</v>
      </c>
      <c r="D76" s="85">
        <v>103</v>
      </c>
    </row>
    <row r="77" spans="1:4" s="1" customFormat="1" ht="19.7" customHeight="1">
      <c r="A77" s="82" t="s">
        <v>551</v>
      </c>
      <c r="B77" s="82" t="s">
        <v>516</v>
      </c>
      <c r="C77" s="86">
        <v>45</v>
      </c>
      <c r="D77" s="86">
        <v>219</v>
      </c>
    </row>
    <row r="78" spans="1:4" s="1" customFormat="1" ht="19.7" customHeight="1">
      <c r="A78" s="82" t="s">
        <v>551</v>
      </c>
      <c r="B78" s="82" t="s">
        <v>517</v>
      </c>
      <c r="C78" s="85">
        <v>24</v>
      </c>
      <c r="D78" s="85">
        <v>265</v>
      </c>
    </row>
    <row r="79" spans="1:4" s="1" customFormat="1" ht="19.7" customHeight="1">
      <c r="A79" s="82" t="s">
        <v>551</v>
      </c>
      <c r="B79" s="82" t="s">
        <v>282</v>
      </c>
      <c r="C79" s="86">
        <v>6</v>
      </c>
      <c r="D79" s="86">
        <v>94</v>
      </c>
    </row>
    <row r="80" spans="1:4" s="1" customFormat="1" ht="19.7" customHeight="1">
      <c r="A80" s="82" t="s">
        <v>552</v>
      </c>
      <c r="B80" s="82" t="s">
        <v>514</v>
      </c>
      <c r="C80" s="85">
        <v>105</v>
      </c>
      <c r="D80" s="85">
        <v>151</v>
      </c>
    </row>
    <row r="81" spans="1:4" s="1" customFormat="1" ht="19.7" customHeight="1">
      <c r="A81" s="82" t="s">
        <v>553</v>
      </c>
      <c r="B81" s="82" t="s">
        <v>516</v>
      </c>
      <c r="C81" s="86">
        <v>30</v>
      </c>
      <c r="D81" s="86">
        <v>31</v>
      </c>
    </row>
    <row r="82" spans="1:4" s="1" customFormat="1" ht="19.7" customHeight="1">
      <c r="A82" s="82" t="s">
        <v>553</v>
      </c>
      <c r="B82" s="82" t="s">
        <v>514</v>
      </c>
      <c r="C82" s="85">
        <v>105</v>
      </c>
      <c r="D82" s="85">
        <v>70</v>
      </c>
    </row>
    <row r="83" spans="1:4" s="1" customFormat="1" ht="19.7" customHeight="1">
      <c r="A83" s="82" t="s">
        <v>553</v>
      </c>
      <c r="B83" s="82" t="s">
        <v>517</v>
      </c>
      <c r="C83" s="86">
        <v>30</v>
      </c>
      <c r="D83" s="86">
        <v>43</v>
      </c>
    </row>
    <row r="84" spans="1:4" s="1" customFormat="1" ht="19.7" customHeight="1">
      <c r="A84" s="82" t="s">
        <v>554</v>
      </c>
      <c r="B84" s="82" t="s">
        <v>516</v>
      </c>
      <c r="C84" s="85">
        <v>45</v>
      </c>
      <c r="D84" s="85">
        <v>127</v>
      </c>
    </row>
    <row r="85" spans="1:4" s="1" customFormat="1" ht="19.7" customHeight="1">
      <c r="A85" s="82" t="s">
        <v>554</v>
      </c>
      <c r="B85" s="82" t="s">
        <v>514</v>
      </c>
      <c r="C85" s="86">
        <v>120</v>
      </c>
      <c r="D85" s="86">
        <v>149</v>
      </c>
    </row>
    <row r="86" spans="1:4" s="1" customFormat="1" ht="19.7" customHeight="1">
      <c r="A86" s="82" t="s">
        <v>554</v>
      </c>
      <c r="B86" s="82" t="s">
        <v>517</v>
      </c>
      <c r="C86" s="85">
        <v>90</v>
      </c>
      <c r="D86" s="85">
        <v>137</v>
      </c>
    </row>
    <row r="87" spans="1:4" s="1" customFormat="1" ht="19.7" customHeight="1">
      <c r="A87" s="82" t="s">
        <v>555</v>
      </c>
      <c r="B87" s="82" t="s">
        <v>514</v>
      </c>
      <c r="C87" s="86">
        <v>102</v>
      </c>
      <c r="D87" s="86">
        <v>109</v>
      </c>
    </row>
    <row r="88" spans="1:4" s="1" customFormat="1" ht="19.7" customHeight="1">
      <c r="A88" s="82" t="s">
        <v>556</v>
      </c>
      <c r="B88" s="82" t="s">
        <v>514</v>
      </c>
      <c r="C88" s="85">
        <v>84</v>
      </c>
      <c r="D88" s="85">
        <v>83</v>
      </c>
    </row>
    <row r="89" spans="1:4" s="1" customFormat="1" ht="19.7" customHeight="1">
      <c r="A89" s="82" t="s">
        <v>557</v>
      </c>
      <c r="B89" s="82" t="s">
        <v>516</v>
      </c>
      <c r="C89" s="86">
        <v>10</v>
      </c>
      <c r="D89" s="86">
        <v>165</v>
      </c>
    </row>
    <row r="90" spans="1:4" s="1" customFormat="1" ht="19.7" customHeight="1">
      <c r="A90" s="82" t="s">
        <v>557</v>
      </c>
      <c r="B90" s="82" t="s">
        <v>517</v>
      </c>
      <c r="C90" s="85">
        <v>112</v>
      </c>
      <c r="D90" s="85">
        <v>170</v>
      </c>
    </row>
    <row r="91" spans="1:4" s="1" customFormat="1" ht="19.7" customHeight="1">
      <c r="A91" s="82" t="s">
        <v>557</v>
      </c>
      <c r="B91" s="82" t="s">
        <v>282</v>
      </c>
      <c r="C91" s="86">
        <v>6</v>
      </c>
      <c r="D91" s="86">
        <v>136</v>
      </c>
    </row>
    <row r="92" spans="1:4" s="1" customFormat="1" ht="19.7" customHeight="1">
      <c r="A92" s="82" t="s">
        <v>558</v>
      </c>
      <c r="B92" s="82" t="s">
        <v>516</v>
      </c>
      <c r="C92" s="85">
        <v>15</v>
      </c>
      <c r="D92" s="85">
        <v>238</v>
      </c>
    </row>
    <row r="93" spans="1:4" s="1" customFormat="1" ht="19.7" customHeight="1">
      <c r="A93" s="82" t="s">
        <v>558</v>
      </c>
      <c r="B93" s="82" t="s">
        <v>514</v>
      </c>
      <c r="C93" s="86">
        <v>30</v>
      </c>
      <c r="D93" s="86">
        <v>24</v>
      </c>
    </row>
    <row r="94" spans="1:4" s="1" customFormat="1" ht="19.7" customHeight="1">
      <c r="A94" s="82" t="s">
        <v>558</v>
      </c>
      <c r="B94" s="82" t="s">
        <v>517</v>
      </c>
      <c r="C94" s="85">
        <v>90</v>
      </c>
      <c r="D94" s="85">
        <v>262</v>
      </c>
    </row>
    <row r="95" spans="1:4" s="1" customFormat="1" ht="19.7" customHeight="1">
      <c r="A95" s="82" t="s">
        <v>558</v>
      </c>
      <c r="B95" s="82" t="s">
        <v>282</v>
      </c>
      <c r="C95" s="86">
        <v>11</v>
      </c>
      <c r="D95" s="86">
        <v>46</v>
      </c>
    </row>
    <row r="96" spans="1:4" s="1" customFormat="1" ht="19.7" customHeight="1">
      <c r="A96" s="82" t="s">
        <v>559</v>
      </c>
      <c r="B96" s="82" t="s">
        <v>514</v>
      </c>
      <c r="C96" s="85">
        <v>19</v>
      </c>
      <c r="D96" s="85">
        <v>28</v>
      </c>
    </row>
    <row r="97" spans="1:4" s="1" customFormat="1" ht="19.7" customHeight="1">
      <c r="A97" s="82" t="s">
        <v>559</v>
      </c>
      <c r="B97" s="82" t="s">
        <v>517</v>
      </c>
      <c r="C97" s="86">
        <v>32</v>
      </c>
      <c r="D97" s="86">
        <v>145</v>
      </c>
    </row>
    <row r="98" spans="1:4" s="1" customFormat="1" ht="19.7" customHeight="1">
      <c r="A98" s="82" t="s">
        <v>559</v>
      </c>
      <c r="B98" s="82" t="s">
        <v>282</v>
      </c>
      <c r="C98" s="85">
        <v>16</v>
      </c>
      <c r="D98" s="85">
        <v>38</v>
      </c>
    </row>
    <row r="99" spans="1:4" s="1" customFormat="1" ht="19.7" customHeight="1">
      <c r="A99" s="82" t="s">
        <v>560</v>
      </c>
      <c r="B99" s="82" t="s">
        <v>514</v>
      </c>
      <c r="C99" s="86">
        <v>16</v>
      </c>
      <c r="D99" s="86">
        <v>7</v>
      </c>
    </row>
    <row r="100" spans="1:4" s="1" customFormat="1" ht="19.7" customHeight="1">
      <c r="A100" s="82" t="s">
        <v>560</v>
      </c>
      <c r="B100" s="82" t="s">
        <v>517</v>
      </c>
      <c r="C100" s="85">
        <v>56</v>
      </c>
      <c r="D100" s="85">
        <v>52</v>
      </c>
    </row>
    <row r="101" spans="1:4" s="1" customFormat="1" ht="19.7" customHeight="1">
      <c r="A101" s="82" t="s">
        <v>560</v>
      </c>
      <c r="B101" s="82" t="s">
        <v>282</v>
      </c>
      <c r="C101" s="86">
        <v>11</v>
      </c>
      <c r="D101" s="86">
        <v>11</v>
      </c>
    </row>
    <row r="102" spans="1:4" s="1" customFormat="1" ht="19.7" customHeight="1">
      <c r="A102" s="82" t="s">
        <v>561</v>
      </c>
      <c r="B102" s="82" t="s">
        <v>516</v>
      </c>
      <c r="C102" s="85">
        <v>60</v>
      </c>
      <c r="D102" s="85">
        <v>143</v>
      </c>
    </row>
    <row r="103" spans="1:4" s="1" customFormat="1" ht="19.7" customHeight="1">
      <c r="A103" s="82" t="s">
        <v>561</v>
      </c>
      <c r="B103" s="82" t="s">
        <v>517</v>
      </c>
      <c r="C103" s="86">
        <v>90</v>
      </c>
      <c r="D103" s="86">
        <v>103</v>
      </c>
    </row>
    <row r="104" spans="1:4" s="1" customFormat="1" ht="19.7" customHeight="1">
      <c r="A104" s="82" t="s">
        <v>561</v>
      </c>
      <c r="B104" s="82" t="s">
        <v>282</v>
      </c>
      <c r="C104" s="85">
        <v>11</v>
      </c>
      <c r="D104" s="85">
        <v>25</v>
      </c>
    </row>
    <row r="105" spans="1:4" s="1" customFormat="1" ht="19.7" customHeight="1">
      <c r="A105" s="82" t="s">
        <v>562</v>
      </c>
      <c r="B105" s="82" t="s">
        <v>516</v>
      </c>
      <c r="C105" s="86">
        <v>36</v>
      </c>
      <c r="D105" s="86">
        <v>122</v>
      </c>
    </row>
    <row r="106" spans="1:4" s="1" customFormat="1" ht="19.7" customHeight="1">
      <c r="A106" s="82" t="s">
        <v>562</v>
      </c>
      <c r="B106" s="82" t="s">
        <v>514</v>
      </c>
      <c r="C106" s="85">
        <v>90</v>
      </c>
      <c r="D106" s="85">
        <v>54</v>
      </c>
    </row>
    <row r="107" spans="1:4" s="1" customFormat="1" ht="19.7" customHeight="1">
      <c r="A107" s="82" t="s">
        <v>562</v>
      </c>
      <c r="B107" s="82" t="s">
        <v>517</v>
      </c>
      <c r="C107" s="86">
        <v>24</v>
      </c>
      <c r="D107" s="86">
        <v>124</v>
      </c>
    </row>
    <row r="108" spans="1:4" s="1" customFormat="1" ht="19.7" customHeight="1">
      <c r="A108" s="82" t="s">
        <v>562</v>
      </c>
      <c r="B108" s="82" t="s">
        <v>282</v>
      </c>
      <c r="C108" s="85">
        <v>8</v>
      </c>
      <c r="D108" s="85">
        <v>34</v>
      </c>
    </row>
    <row r="109" spans="1:4" s="1" customFormat="1" ht="19.7" customHeight="1">
      <c r="A109" s="82" t="s">
        <v>563</v>
      </c>
      <c r="B109" s="82" t="s">
        <v>516</v>
      </c>
      <c r="C109" s="86">
        <v>30</v>
      </c>
      <c r="D109" s="86">
        <v>83</v>
      </c>
    </row>
    <row r="110" spans="1:4" s="1" customFormat="1" ht="19.7" customHeight="1">
      <c r="A110" s="82" t="s">
        <v>563</v>
      </c>
      <c r="B110" s="82" t="s">
        <v>517</v>
      </c>
      <c r="C110" s="85">
        <v>23</v>
      </c>
      <c r="D110" s="85">
        <v>123</v>
      </c>
    </row>
    <row r="111" spans="1:4" s="1" customFormat="1" ht="19.7" customHeight="1">
      <c r="A111" s="82" t="s">
        <v>563</v>
      </c>
      <c r="B111" s="82" t="s">
        <v>282</v>
      </c>
      <c r="C111" s="86">
        <v>20</v>
      </c>
      <c r="D111" s="86">
        <v>120</v>
      </c>
    </row>
    <row r="112" spans="1:4" s="1" customFormat="1" ht="19.7" customHeight="1">
      <c r="A112" s="82" t="s">
        <v>564</v>
      </c>
      <c r="B112" s="82" t="s">
        <v>516</v>
      </c>
      <c r="C112" s="85">
        <v>45</v>
      </c>
      <c r="D112" s="85">
        <v>219</v>
      </c>
    </row>
    <row r="113" spans="1:4" s="1" customFormat="1" ht="19.7" customHeight="1">
      <c r="A113" s="82" t="s">
        <v>564</v>
      </c>
      <c r="B113" s="82" t="s">
        <v>517</v>
      </c>
      <c r="C113" s="86">
        <v>81</v>
      </c>
      <c r="D113" s="86">
        <v>161</v>
      </c>
    </row>
    <row r="114" spans="1:4" s="1" customFormat="1" ht="19.7" customHeight="1">
      <c r="A114" s="82" t="s">
        <v>564</v>
      </c>
      <c r="B114" s="82" t="s">
        <v>282</v>
      </c>
      <c r="C114" s="85">
        <v>8</v>
      </c>
      <c r="D114" s="85">
        <v>135</v>
      </c>
    </row>
    <row r="115" spans="1:4" s="1" customFormat="1" ht="19.7" customHeight="1">
      <c r="A115" s="82" t="s">
        <v>565</v>
      </c>
      <c r="B115" s="82" t="s">
        <v>516</v>
      </c>
      <c r="C115" s="86">
        <v>15</v>
      </c>
      <c r="D115" s="86">
        <v>87</v>
      </c>
    </row>
    <row r="116" spans="1:4" s="1" customFormat="1" ht="19.7" customHeight="1">
      <c r="A116" s="82" t="s">
        <v>565</v>
      </c>
      <c r="B116" s="82" t="s">
        <v>514</v>
      </c>
      <c r="C116" s="85">
        <v>72</v>
      </c>
      <c r="D116" s="85">
        <v>80</v>
      </c>
    </row>
    <row r="117" spans="1:4" s="1" customFormat="1" ht="19.7" customHeight="1">
      <c r="A117" s="82" t="s">
        <v>565</v>
      </c>
      <c r="B117" s="82" t="s">
        <v>517</v>
      </c>
      <c r="C117" s="86">
        <v>60</v>
      </c>
      <c r="D117" s="86">
        <v>90</v>
      </c>
    </row>
    <row r="118" spans="1:4" s="1" customFormat="1" ht="19.7" customHeight="1">
      <c r="A118" s="82" t="s">
        <v>566</v>
      </c>
      <c r="B118" s="82" t="s">
        <v>514</v>
      </c>
      <c r="C118" s="85">
        <v>105</v>
      </c>
      <c r="D118" s="85">
        <v>170</v>
      </c>
    </row>
    <row r="119" spans="1:4" s="1" customFormat="1" ht="19.7" customHeight="1">
      <c r="A119" s="82" t="s">
        <v>567</v>
      </c>
      <c r="B119" s="82" t="s">
        <v>516</v>
      </c>
      <c r="C119" s="86">
        <v>22</v>
      </c>
      <c r="D119" s="86">
        <v>222</v>
      </c>
    </row>
    <row r="120" spans="1:4" s="1" customFormat="1" ht="19.7" customHeight="1">
      <c r="A120" s="82" t="s">
        <v>567</v>
      </c>
      <c r="B120" s="82" t="s">
        <v>517</v>
      </c>
      <c r="C120" s="85">
        <v>25</v>
      </c>
      <c r="D120" s="85">
        <v>295</v>
      </c>
    </row>
    <row r="121" spans="1:4" s="1" customFormat="1" ht="19.7" customHeight="1">
      <c r="A121" s="82" t="s">
        <v>567</v>
      </c>
      <c r="B121" s="82" t="s">
        <v>282</v>
      </c>
      <c r="C121" s="86">
        <v>22</v>
      </c>
      <c r="D121" s="86">
        <v>125</v>
      </c>
    </row>
    <row r="122" spans="1:4" s="1" customFormat="1" ht="19.7" customHeight="1">
      <c r="A122" s="82" t="s">
        <v>568</v>
      </c>
      <c r="B122" s="82" t="s">
        <v>514</v>
      </c>
      <c r="C122" s="85">
        <v>100</v>
      </c>
      <c r="D122" s="85">
        <v>87</v>
      </c>
    </row>
    <row r="123" spans="1:4" s="1" customFormat="1" ht="19.7" customHeight="1">
      <c r="A123" s="82" t="s">
        <v>569</v>
      </c>
      <c r="B123" s="82" t="s">
        <v>516</v>
      </c>
      <c r="C123" s="86">
        <v>24</v>
      </c>
      <c r="D123" s="86">
        <v>71</v>
      </c>
    </row>
    <row r="124" spans="1:4" s="1" customFormat="1" ht="19.7" customHeight="1">
      <c r="A124" s="82" t="s">
        <v>569</v>
      </c>
      <c r="B124" s="82" t="s">
        <v>514</v>
      </c>
      <c r="C124" s="85">
        <v>35</v>
      </c>
      <c r="D124" s="85">
        <v>81</v>
      </c>
    </row>
    <row r="125" spans="1:4" s="1" customFormat="1" ht="19.7" customHeight="1">
      <c r="A125" s="82" t="s">
        <v>569</v>
      </c>
      <c r="B125" s="82" t="s">
        <v>517</v>
      </c>
      <c r="C125" s="86">
        <v>48</v>
      </c>
      <c r="D125" s="86">
        <v>108</v>
      </c>
    </row>
    <row r="126" spans="1:4" s="1" customFormat="1" ht="19.7" customHeight="1">
      <c r="A126" s="82" t="s">
        <v>569</v>
      </c>
      <c r="B126" s="82" t="s">
        <v>282</v>
      </c>
      <c r="C126" s="85">
        <v>11</v>
      </c>
      <c r="D126" s="85">
        <v>33</v>
      </c>
    </row>
    <row r="127" spans="1:4" s="1" customFormat="1" ht="19.7" customHeight="1">
      <c r="A127" s="82" t="s">
        <v>570</v>
      </c>
      <c r="B127" s="82" t="s">
        <v>516</v>
      </c>
      <c r="C127" s="86">
        <v>20</v>
      </c>
      <c r="D127" s="86">
        <v>71</v>
      </c>
    </row>
    <row r="128" spans="1:4" s="1" customFormat="1" ht="19.7" customHeight="1">
      <c r="A128" s="82" t="s">
        <v>570</v>
      </c>
      <c r="B128" s="82" t="s">
        <v>514</v>
      </c>
      <c r="C128" s="85">
        <v>20</v>
      </c>
      <c r="D128" s="85">
        <v>6</v>
      </c>
    </row>
    <row r="129" spans="1:4" s="1" customFormat="1" ht="19.7" customHeight="1">
      <c r="A129" s="82" t="s">
        <v>570</v>
      </c>
      <c r="B129" s="82" t="s">
        <v>517</v>
      </c>
      <c r="C129" s="86">
        <v>48</v>
      </c>
      <c r="D129" s="86">
        <v>124</v>
      </c>
    </row>
    <row r="130" spans="1:4" s="1" customFormat="1" ht="19.7" customHeight="1">
      <c r="A130" s="82" t="s">
        <v>570</v>
      </c>
      <c r="B130" s="82" t="s">
        <v>282</v>
      </c>
      <c r="C130" s="85">
        <v>10</v>
      </c>
      <c r="D130" s="85">
        <v>107</v>
      </c>
    </row>
    <row r="131" spans="1:4" s="1" customFormat="1" ht="19.7" customHeight="1">
      <c r="A131" s="82" t="s">
        <v>571</v>
      </c>
      <c r="B131" s="82" t="s">
        <v>516</v>
      </c>
      <c r="C131" s="86">
        <v>30</v>
      </c>
      <c r="D131" s="86">
        <v>92</v>
      </c>
    </row>
    <row r="132" spans="1:4" s="1" customFormat="1" ht="19.7" customHeight="1">
      <c r="A132" s="82" t="s">
        <v>571</v>
      </c>
      <c r="B132" s="82" t="s">
        <v>514</v>
      </c>
      <c r="C132" s="85">
        <v>48</v>
      </c>
      <c r="D132" s="85">
        <v>54</v>
      </c>
    </row>
    <row r="133" spans="1:4" s="1" customFormat="1" ht="19.7" customHeight="1">
      <c r="A133" s="82" t="s">
        <v>571</v>
      </c>
      <c r="B133" s="82" t="s">
        <v>517</v>
      </c>
      <c r="C133" s="86">
        <v>60</v>
      </c>
      <c r="D133" s="86">
        <v>66</v>
      </c>
    </row>
    <row r="134" spans="1:4" s="1" customFormat="1" ht="19.7" customHeight="1">
      <c r="A134" s="82" t="s">
        <v>571</v>
      </c>
      <c r="B134" s="82" t="s">
        <v>282</v>
      </c>
      <c r="C134" s="85">
        <v>10</v>
      </c>
      <c r="D134" s="85">
        <v>43</v>
      </c>
    </row>
    <row r="135" spans="1:4" s="1" customFormat="1" ht="19.7" customHeight="1">
      <c r="A135" s="82" t="s">
        <v>572</v>
      </c>
      <c r="B135" s="82" t="s">
        <v>516</v>
      </c>
      <c r="C135" s="86">
        <v>16</v>
      </c>
      <c r="D135" s="86">
        <v>90</v>
      </c>
    </row>
    <row r="136" spans="1:4" s="1" customFormat="1" ht="19.7" customHeight="1">
      <c r="A136" s="82" t="s">
        <v>572</v>
      </c>
      <c r="B136" s="82" t="s">
        <v>514</v>
      </c>
      <c r="C136" s="85">
        <v>48</v>
      </c>
      <c r="D136" s="85">
        <v>76</v>
      </c>
    </row>
    <row r="137" spans="1:4" s="1" customFormat="1" ht="19.7" customHeight="1">
      <c r="A137" s="82" t="s">
        <v>572</v>
      </c>
      <c r="B137" s="82" t="s">
        <v>517</v>
      </c>
      <c r="C137" s="86">
        <v>48</v>
      </c>
      <c r="D137" s="86">
        <v>150</v>
      </c>
    </row>
    <row r="138" spans="1:4" s="1" customFormat="1" ht="19.7" customHeight="1">
      <c r="A138" s="82" t="s">
        <v>572</v>
      </c>
      <c r="B138" s="82" t="s">
        <v>282</v>
      </c>
      <c r="C138" s="85">
        <v>8</v>
      </c>
      <c r="D138" s="85">
        <v>16</v>
      </c>
    </row>
    <row r="139" spans="1:4" s="1" customFormat="1" ht="19.7" customHeight="1">
      <c r="A139" s="82" t="s">
        <v>573</v>
      </c>
      <c r="B139" s="82" t="s">
        <v>517</v>
      </c>
      <c r="C139" s="86">
        <v>1</v>
      </c>
      <c r="D139" s="86">
        <v>1</v>
      </c>
    </row>
    <row r="140" spans="1:4" s="1" customFormat="1" ht="19.7" customHeight="1">
      <c r="A140" s="82" t="s">
        <v>574</v>
      </c>
      <c r="B140" s="82" t="s">
        <v>516</v>
      </c>
      <c r="C140" s="85">
        <v>12</v>
      </c>
      <c r="D140" s="85">
        <v>23</v>
      </c>
    </row>
    <row r="141" spans="1:4" s="1" customFormat="1" ht="19.7" customHeight="1">
      <c r="A141" s="82" t="s">
        <v>574</v>
      </c>
      <c r="B141" s="82" t="s">
        <v>514</v>
      </c>
      <c r="C141" s="86">
        <v>118</v>
      </c>
      <c r="D141" s="86">
        <v>121</v>
      </c>
    </row>
    <row r="142" spans="1:4" s="1" customFormat="1" ht="19.7" customHeight="1">
      <c r="A142" s="82" t="s">
        <v>574</v>
      </c>
      <c r="B142" s="82" t="s">
        <v>517</v>
      </c>
      <c r="C142" s="85">
        <v>24</v>
      </c>
      <c r="D142" s="85">
        <v>30</v>
      </c>
    </row>
    <row r="143" spans="1:4" s="1" customFormat="1" ht="19.7" customHeight="1">
      <c r="A143" s="82" t="s">
        <v>575</v>
      </c>
      <c r="B143" s="82" t="s">
        <v>516</v>
      </c>
      <c r="C143" s="86">
        <v>17</v>
      </c>
      <c r="D143" s="86">
        <v>64</v>
      </c>
    </row>
    <row r="144" spans="1:4" s="1" customFormat="1" ht="19.7" customHeight="1">
      <c r="A144" s="82" t="s">
        <v>575</v>
      </c>
      <c r="B144" s="82" t="s">
        <v>514</v>
      </c>
      <c r="C144" s="85">
        <v>28</v>
      </c>
      <c r="D144" s="85">
        <v>23</v>
      </c>
    </row>
    <row r="145" spans="1:5" s="1" customFormat="1" ht="19.7" customHeight="1">
      <c r="A145" s="82" t="s">
        <v>575</v>
      </c>
      <c r="B145" s="82" t="s">
        <v>517</v>
      </c>
      <c r="C145" s="86">
        <v>15</v>
      </c>
      <c r="D145" s="86">
        <v>58</v>
      </c>
    </row>
    <row r="146" spans="1:5" s="1" customFormat="1" ht="19.7" customHeight="1">
      <c r="A146" s="82" t="s">
        <v>575</v>
      </c>
      <c r="B146" s="82" t="s">
        <v>282</v>
      </c>
      <c r="C146" s="85">
        <v>11</v>
      </c>
      <c r="D146" s="85">
        <v>27</v>
      </c>
    </row>
    <row r="147" spans="1:5" s="1" customFormat="1" ht="6.95" customHeight="1"/>
    <row r="148" spans="1:5" s="1" customFormat="1" ht="24" customHeight="1">
      <c r="A148" s="639" t="s">
        <v>299</v>
      </c>
      <c r="B148" s="639"/>
      <c r="C148" s="639"/>
      <c r="D148" s="639"/>
      <c r="E148" s="639"/>
    </row>
    <row r="149" spans="1:5" s="1" customFormat="1" ht="10.15" customHeight="1"/>
    <row r="150" spans="1:5" s="1" customFormat="1" ht="24" customHeight="1">
      <c r="C150" s="30" t="s">
        <v>511</v>
      </c>
      <c r="D150" s="30" t="s">
        <v>512</v>
      </c>
    </row>
    <row r="151" spans="1:5" s="1" customFormat="1" ht="19.7" customHeight="1">
      <c r="A151" s="82" t="s">
        <v>513</v>
      </c>
      <c r="B151" s="82" t="s">
        <v>514</v>
      </c>
      <c r="C151" s="85">
        <v>18</v>
      </c>
      <c r="D151" s="85">
        <v>122</v>
      </c>
    </row>
    <row r="152" spans="1:5" s="1" customFormat="1" ht="19.7" customHeight="1">
      <c r="A152" s="82" t="s">
        <v>515</v>
      </c>
      <c r="B152" s="82" t="s">
        <v>516</v>
      </c>
      <c r="C152" s="86">
        <v>30</v>
      </c>
      <c r="D152" s="86">
        <v>211</v>
      </c>
    </row>
    <row r="153" spans="1:5" s="1" customFormat="1" ht="19.7" customHeight="1">
      <c r="A153" s="82" t="s">
        <v>515</v>
      </c>
      <c r="B153" s="82" t="s">
        <v>517</v>
      </c>
      <c r="C153" s="85">
        <v>30</v>
      </c>
      <c r="D153" s="85">
        <v>170</v>
      </c>
    </row>
    <row r="154" spans="1:5" s="1" customFormat="1" ht="19.7" customHeight="1">
      <c r="A154" s="82" t="s">
        <v>515</v>
      </c>
      <c r="B154" s="82" t="s">
        <v>282</v>
      </c>
      <c r="C154" s="86">
        <v>6</v>
      </c>
      <c r="D154" s="86">
        <v>96</v>
      </c>
    </row>
    <row r="155" spans="1:5" s="1" customFormat="1" ht="19.7" customHeight="1">
      <c r="A155" s="82" t="s">
        <v>518</v>
      </c>
      <c r="B155" s="82" t="s">
        <v>514</v>
      </c>
      <c r="C155" s="85">
        <v>105</v>
      </c>
      <c r="D155" s="85">
        <v>98</v>
      </c>
    </row>
    <row r="156" spans="1:5" s="1" customFormat="1" ht="19.7" customHeight="1">
      <c r="A156" s="82" t="s">
        <v>519</v>
      </c>
      <c r="B156" s="82" t="s">
        <v>514</v>
      </c>
      <c r="C156" s="86">
        <v>105</v>
      </c>
      <c r="D156" s="86">
        <v>196</v>
      </c>
    </row>
    <row r="157" spans="1:5" s="1" customFormat="1" ht="19.7" customHeight="1">
      <c r="A157" s="82" t="s">
        <v>520</v>
      </c>
      <c r="B157" s="82" t="s">
        <v>514</v>
      </c>
      <c r="C157" s="85">
        <v>64</v>
      </c>
      <c r="D157" s="85">
        <v>106</v>
      </c>
    </row>
    <row r="158" spans="1:5" s="1" customFormat="1" ht="19.7" customHeight="1">
      <c r="A158" s="82" t="s">
        <v>521</v>
      </c>
      <c r="B158" s="82" t="s">
        <v>516</v>
      </c>
      <c r="C158" s="86">
        <v>41</v>
      </c>
      <c r="D158" s="86">
        <v>172</v>
      </c>
    </row>
    <row r="159" spans="1:5" s="1" customFormat="1" ht="19.7" customHeight="1">
      <c r="A159" s="82" t="s">
        <v>521</v>
      </c>
      <c r="B159" s="82" t="s">
        <v>517</v>
      </c>
      <c r="C159" s="85">
        <v>92</v>
      </c>
      <c r="D159" s="85">
        <v>172</v>
      </c>
    </row>
    <row r="160" spans="1:5" s="1" customFormat="1" ht="19.7" customHeight="1">
      <c r="A160" s="82" t="s">
        <v>521</v>
      </c>
      <c r="B160" s="82" t="s">
        <v>282</v>
      </c>
      <c r="C160" s="86">
        <v>7</v>
      </c>
      <c r="D160" s="86">
        <v>8</v>
      </c>
    </row>
    <row r="161" spans="1:4" s="1" customFormat="1" ht="19.7" customHeight="1">
      <c r="A161" s="82" t="s">
        <v>522</v>
      </c>
      <c r="B161" s="82" t="s">
        <v>514</v>
      </c>
      <c r="C161" s="85">
        <v>73</v>
      </c>
      <c r="D161" s="85">
        <v>67</v>
      </c>
    </row>
    <row r="162" spans="1:4" s="1" customFormat="1" ht="19.7" customHeight="1">
      <c r="A162" s="82" t="s">
        <v>523</v>
      </c>
      <c r="B162" s="82" t="s">
        <v>516</v>
      </c>
      <c r="C162" s="86">
        <v>10</v>
      </c>
      <c r="D162" s="86">
        <v>112</v>
      </c>
    </row>
    <row r="163" spans="1:4" s="1" customFormat="1" ht="19.7" customHeight="1">
      <c r="A163" s="82" t="s">
        <v>523</v>
      </c>
      <c r="B163" s="82" t="s">
        <v>517</v>
      </c>
      <c r="C163" s="85">
        <v>15</v>
      </c>
      <c r="D163" s="85">
        <v>95</v>
      </c>
    </row>
    <row r="164" spans="1:4" s="1" customFormat="1" ht="19.7" customHeight="1">
      <c r="A164" s="82" t="s">
        <v>523</v>
      </c>
      <c r="B164" s="82" t="s">
        <v>282</v>
      </c>
      <c r="C164" s="86">
        <v>7</v>
      </c>
      <c r="D164" s="86">
        <v>54</v>
      </c>
    </row>
    <row r="165" spans="1:4" s="1" customFormat="1" ht="19.7" customHeight="1">
      <c r="A165" s="82" t="s">
        <v>524</v>
      </c>
      <c r="B165" s="82" t="s">
        <v>516</v>
      </c>
      <c r="C165" s="85">
        <v>25</v>
      </c>
      <c r="D165" s="85">
        <v>183</v>
      </c>
    </row>
    <row r="166" spans="1:4" s="1" customFormat="1" ht="19.7" customHeight="1">
      <c r="A166" s="82" t="s">
        <v>524</v>
      </c>
      <c r="B166" s="82" t="s">
        <v>517</v>
      </c>
      <c r="C166" s="86">
        <v>48</v>
      </c>
      <c r="D166" s="86">
        <v>159</v>
      </c>
    </row>
    <row r="167" spans="1:4" s="1" customFormat="1" ht="19.7" customHeight="1">
      <c r="A167" s="82" t="s">
        <v>524</v>
      </c>
      <c r="B167" s="82" t="s">
        <v>282</v>
      </c>
      <c r="C167" s="85">
        <v>6</v>
      </c>
      <c r="D167" s="85">
        <v>47</v>
      </c>
    </row>
    <row r="168" spans="1:4" s="1" customFormat="1" ht="19.7" customHeight="1">
      <c r="A168" s="82" t="s">
        <v>525</v>
      </c>
      <c r="B168" s="82" t="s">
        <v>514</v>
      </c>
      <c r="C168" s="86">
        <v>49</v>
      </c>
      <c r="D168" s="86">
        <v>59</v>
      </c>
    </row>
    <row r="169" spans="1:4" s="1" customFormat="1" ht="19.7" customHeight="1">
      <c r="A169" s="82" t="s">
        <v>526</v>
      </c>
      <c r="B169" s="82" t="s">
        <v>516</v>
      </c>
      <c r="C169" s="85">
        <v>15</v>
      </c>
      <c r="D169" s="85">
        <v>74</v>
      </c>
    </row>
    <row r="170" spans="1:4" s="1" customFormat="1" ht="19.7" customHeight="1">
      <c r="A170" s="82" t="s">
        <v>526</v>
      </c>
      <c r="B170" s="82" t="s">
        <v>517</v>
      </c>
      <c r="C170" s="86">
        <v>15</v>
      </c>
      <c r="D170" s="86">
        <v>49</v>
      </c>
    </row>
    <row r="171" spans="1:4" s="1" customFormat="1" ht="19.7" customHeight="1">
      <c r="A171" s="82" t="s">
        <v>526</v>
      </c>
      <c r="B171" s="82" t="s">
        <v>282</v>
      </c>
      <c r="C171" s="85">
        <v>10</v>
      </c>
      <c r="D171" s="85">
        <v>19</v>
      </c>
    </row>
    <row r="172" spans="1:4" s="1" customFormat="1" ht="19.7" customHeight="1">
      <c r="A172" s="82" t="s">
        <v>527</v>
      </c>
      <c r="B172" s="82" t="s">
        <v>516</v>
      </c>
      <c r="C172" s="86">
        <v>24</v>
      </c>
      <c r="D172" s="86">
        <v>120</v>
      </c>
    </row>
    <row r="173" spans="1:4" s="1" customFormat="1" ht="19.7" customHeight="1">
      <c r="A173" s="82" t="s">
        <v>527</v>
      </c>
      <c r="B173" s="82" t="s">
        <v>517</v>
      </c>
      <c r="C173" s="85">
        <v>45</v>
      </c>
      <c r="D173" s="85">
        <v>102</v>
      </c>
    </row>
    <row r="174" spans="1:4" s="1" customFormat="1" ht="19.7" customHeight="1">
      <c r="A174" s="82" t="s">
        <v>527</v>
      </c>
      <c r="B174" s="82" t="s">
        <v>282</v>
      </c>
      <c r="C174" s="86">
        <v>10</v>
      </c>
      <c r="D174" s="86">
        <v>58</v>
      </c>
    </row>
    <row r="175" spans="1:4" s="1" customFormat="1" ht="19.7" customHeight="1">
      <c r="A175" s="82" t="s">
        <v>528</v>
      </c>
      <c r="B175" s="82" t="s">
        <v>514</v>
      </c>
      <c r="C175" s="85">
        <v>108</v>
      </c>
      <c r="D175" s="85">
        <v>107</v>
      </c>
    </row>
    <row r="176" spans="1:4" s="1" customFormat="1" ht="19.7" customHeight="1">
      <c r="A176" s="82" t="s">
        <v>529</v>
      </c>
      <c r="B176" s="82" t="s">
        <v>514</v>
      </c>
      <c r="C176" s="86">
        <v>105</v>
      </c>
      <c r="D176" s="86">
        <v>89</v>
      </c>
    </row>
    <row r="177" spans="1:4" s="1" customFormat="1" ht="19.7" customHeight="1">
      <c r="A177" s="82" t="s">
        <v>530</v>
      </c>
      <c r="B177" s="82" t="s">
        <v>514</v>
      </c>
      <c r="C177" s="85">
        <v>94</v>
      </c>
      <c r="D177" s="85">
        <v>183</v>
      </c>
    </row>
    <row r="178" spans="1:4" s="1" customFormat="1" ht="19.7" customHeight="1">
      <c r="A178" s="82" t="s">
        <v>531</v>
      </c>
      <c r="B178" s="82" t="s">
        <v>516</v>
      </c>
      <c r="C178" s="86">
        <v>50</v>
      </c>
      <c r="D178" s="86">
        <v>112</v>
      </c>
    </row>
    <row r="179" spans="1:4" s="1" customFormat="1" ht="19.7" customHeight="1">
      <c r="A179" s="82" t="s">
        <v>531</v>
      </c>
      <c r="B179" s="82" t="s">
        <v>514</v>
      </c>
      <c r="C179" s="85">
        <v>15</v>
      </c>
      <c r="D179" s="85">
        <v>15</v>
      </c>
    </row>
    <row r="180" spans="1:4" s="1" customFormat="1" ht="19.7" customHeight="1">
      <c r="A180" s="82" t="s">
        <v>531</v>
      </c>
      <c r="B180" s="82" t="s">
        <v>517</v>
      </c>
      <c r="C180" s="86">
        <v>130</v>
      </c>
      <c r="D180" s="86">
        <v>122</v>
      </c>
    </row>
    <row r="181" spans="1:4" s="1" customFormat="1" ht="19.7" customHeight="1">
      <c r="A181" s="82" t="s">
        <v>532</v>
      </c>
      <c r="B181" s="82" t="s">
        <v>516</v>
      </c>
      <c r="C181" s="85">
        <v>15</v>
      </c>
      <c r="D181" s="85">
        <v>90</v>
      </c>
    </row>
    <row r="182" spans="1:4" s="1" customFormat="1" ht="19.7" customHeight="1">
      <c r="A182" s="82" t="s">
        <v>532</v>
      </c>
      <c r="B182" s="82" t="s">
        <v>517</v>
      </c>
      <c r="C182" s="86">
        <v>45</v>
      </c>
      <c r="D182" s="86">
        <v>95</v>
      </c>
    </row>
    <row r="183" spans="1:4" s="1" customFormat="1" ht="19.7" customHeight="1">
      <c r="A183" s="82" t="s">
        <v>532</v>
      </c>
      <c r="B183" s="82" t="s">
        <v>282</v>
      </c>
      <c r="C183" s="85">
        <v>8</v>
      </c>
      <c r="D183" s="85">
        <v>107</v>
      </c>
    </row>
    <row r="184" spans="1:4" s="1" customFormat="1" ht="19.7" customHeight="1">
      <c r="A184" s="82" t="s">
        <v>533</v>
      </c>
      <c r="B184" s="82" t="s">
        <v>516</v>
      </c>
      <c r="C184" s="86">
        <v>24</v>
      </c>
      <c r="D184" s="86">
        <v>76</v>
      </c>
    </row>
    <row r="185" spans="1:4" s="1" customFormat="1" ht="19.7" customHeight="1">
      <c r="A185" s="82" t="s">
        <v>533</v>
      </c>
      <c r="B185" s="82" t="s">
        <v>517</v>
      </c>
      <c r="C185" s="85">
        <v>12</v>
      </c>
      <c r="D185" s="85">
        <v>105</v>
      </c>
    </row>
    <row r="186" spans="1:4" s="1" customFormat="1" ht="19.7" customHeight="1">
      <c r="A186" s="82" t="s">
        <v>533</v>
      </c>
      <c r="B186" s="82" t="s">
        <v>282</v>
      </c>
      <c r="C186" s="86">
        <v>12</v>
      </c>
      <c r="D186" s="86">
        <v>71</v>
      </c>
    </row>
    <row r="187" spans="1:4" s="1" customFormat="1" ht="19.7" customHeight="1">
      <c r="A187" s="82" t="s">
        <v>534</v>
      </c>
      <c r="B187" s="82" t="s">
        <v>516</v>
      </c>
      <c r="C187" s="85">
        <v>24</v>
      </c>
      <c r="D187" s="85">
        <v>250</v>
      </c>
    </row>
    <row r="188" spans="1:4" s="1" customFormat="1" ht="19.7" customHeight="1">
      <c r="A188" s="82" t="s">
        <v>534</v>
      </c>
      <c r="B188" s="82" t="s">
        <v>517</v>
      </c>
      <c r="C188" s="86">
        <v>60</v>
      </c>
      <c r="D188" s="86">
        <v>293</v>
      </c>
    </row>
    <row r="189" spans="1:4" s="1" customFormat="1" ht="19.7" customHeight="1">
      <c r="A189" s="82" t="s">
        <v>534</v>
      </c>
      <c r="B189" s="82" t="s">
        <v>282</v>
      </c>
      <c r="C189" s="85">
        <v>14</v>
      </c>
      <c r="D189" s="85">
        <v>118</v>
      </c>
    </row>
    <row r="190" spans="1:4" s="1" customFormat="1" ht="19.7" customHeight="1">
      <c r="A190" s="82" t="s">
        <v>535</v>
      </c>
      <c r="B190" s="82" t="s">
        <v>516</v>
      </c>
      <c r="C190" s="86">
        <v>45</v>
      </c>
      <c r="D190" s="86">
        <v>254</v>
      </c>
    </row>
    <row r="191" spans="1:4" s="1" customFormat="1" ht="19.7" customHeight="1">
      <c r="A191" s="82" t="s">
        <v>535</v>
      </c>
      <c r="B191" s="82" t="s">
        <v>517</v>
      </c>
      <c r="C191" s="85">
        <v>61</v>
      </c>
      <c r="D191" s="85">
        <v>387</v>
      </c>
    </row>
    <row r="192" spans="1:4" s="1" customFormat="1" ht="19.7" customHeight="1">
      <c r="A192" s="82" t="s">
        <v>535</v>
      </c>
      <c r="B192" s="82" t="s">
        <v>282</v>
      </c>
      <c r="C192" s="86">
        <v>7</v>
      </c>
      <c r="D192" s="86">
        <v>84</v>
      </c>
    </row>
    <row r="193" spans="1:4" s="1" customFormat="1" ht="19.7" customHeight="1">
      <c r="A193" s="82" t="s">
        <v>536</v>
      </c>
      <c r="B193" s="82" t="s">
        <v>514</v>
      </c>
      <c r="C193" s="85">
        <v>105</v>
      </c>
      <c r="D193" s="85">
        <v>112</v>
      </c>
    </row>
    <row r="194" spans="1:4" s="1" customFormat="1" ht="19.7" customHeight="1">
      <c r="A194" s="82" t="s">
        <v>537</v>
      </c>
      <c r="B194" s="82" t="s">
        <v>516</v>
      </c>
      <c r="C194" s="86">
        <v>30</v>
      </c>
      <c r="D194" s="86">
        <v>188</v>
      </c>
    </row>
    <row r="195" spans="1:4" s="1" customFormat="1" ht="19.7" customHeight="1">
      <c r="A195" s="82" t="s">
        <v>537</v>
      </c>
      <c r="B195" s="82" t="s">
        <v>517</v>
      </c>
      <c r="C195" s="85">
        <v>54</v>
      </c>
      <c r="D195" s="85">
        <v>268</v>
      </c>
    </row>
    <row r="196" spans="1:4" s="1" customFormat="1" ht="19.7" customHeight="1">
      <c r="A196" s="82" t="s">
        <v>537</v>
      </c>
      <c r="B196" s="82" t="s">
        <v>282</v>
      </c>
      <c r="C196" s="86">
        <v>3</v>
      </c>
      <c r="D196" s="86">
        <v>36</v>
      </c>
    </row>
    <row r="197" spans="1:4" s="1" customFormat="1" ht="19.7" customHeight="1">
      <c r="A197" s="82" t="s">
        <v>538</v>
      </c>
      <c r="B197" s="82" t="s">
        <v>514</v>
      </c>
      <c r="C197" s="85">
        <v>18</v>
      </c>
      <c r="D197" s="85">
        <v>13</v>
      </c>
    </row>
    <row r="198" spans="1:4" s="1" customFormat="1" ht="19.7" customHeight="1">
      <c r="A198" s="82" t="s">
        <v>538</v>
      </c>
      <c r="B198" s="82" t="s">
        <v>517</v>
      </c>
      <c r="C198" s="86">
        <v>32</v>
      </c>
      <c r="D198" s="86">
        <v>48</v>
      </c>
    </row>
    <row r="199" spans="1:4" s="1" customFormat="1" ht="19.7" customHeight="1">
      <c r="A199" s="82" t="s">
        <v>538</v>
      </c>
      <c r="B199" s="82" t="s">
        <v>282</v>
      </c>
      <c r="C199" s="85">
        <v>21</v>
      </c>
      <c r="D199" s="85">
        <v>44</v>
      </c>
    </row>
    <row r="200" spans="1:4" s="1" customFormat="1" ht="19.7" customHeight="1">
      <c r="A200" s="82" t="s">
        <v>539</v>
      </c>
      <c r="B200" s="82" t="s">
        <v>516</v>
      </c>
      <c r="C200" s="86">
        <v>15</v>
      </c>
      <c r="D200" s="86">
        <v>86</v>
      </c>
    </row>
    <row r="201" spans="1:4" s="1" customFormat="1" ht="19.7" customHeight="1">
      <c r="A201" s="82" t="s">
        <v>539</v>
      </c>
      <c r="B201" s="82" t="s">
        <v>514</v>
      </c>
      <c r="C201" s="85">
        <v>96</v>
      </c>
      <c r="D201" s="85">
        <v>84</v>
      </c>
    </row>
    <row r="202" spans="1:4" s="1" customFormat="1" ht="19.7" customHeight="1">
      <c r="A202" s="82" t="s">
        <v>539</v>
      </c>
      <c r="B202" s="82" t="s">
        <v>517</v>
      </c>
      <c r="C202" s="86">
        <v>42</v>
      </c>
      <c r="D202" s="86">
        <v>118</v>
      </c>
    </row>
    <row r="203" spans="1:4" s="1" customFormat="1" ht="19.7" customHeight="1">
      <c r="A203" s="82" t="s">
        <v>540</v>
      </c>
      <c r="B203" s="82" t="s">
        <v>516</v>
      </c>
      <c r="C203" s="85">
        <v>24</v>
      </c>
      <c r="D203" s="85">
        <v>143</v>
      </c>
    </row>
    <row r="204" spans="1:4" s="1" customFormat="1" ht="19.7" customHeight="1">
      <c r="A204" s="82" t="s">
        <v>540</v>
      </c>
      <c r="B204" s="82" t="s">
        <v>517</v>
      </c>
      <c r="C204" s="86">
        <v>60</v>
      </c>
      <c r="D204" s="86">
        <v>131</v>
      </c>
    </row>
    <row r="205" spans="1:4" s="1" customFormat="1" ht="19.7" customHeight="1">
      <c r="A205" s="82" t="s">
        <v>540</v>
      </c>
      <c r="B205" s="82" t="s">
        <v>282</v>
      </c>
      <c r="C205" s="85">
        <v>6</v>
      </c>
      <c r="D205" s="85">
        <v>46</v>
      </c>
    </row>
    <row r="206" spans="1:4" s="1" customFormat="1" ht="19.7" customHeight="1">
      <c r="A206" s="82" t="s">
        <v>541</v>
      </c>
      <c r="B206" s="82" t="s">
        <v>516</v>
      </c>
      <c r="C206" s="86">
        <v>20</v>
      </c>
      <c r="D206" s="86">
        <v>161</v>
      </c>
    </row>
    <row r="207" spans="1:4" s="1" customFormat="1" ht="19.7" customHeight="1">
      <c r="A207" s="82" t="s">
        <v>541</v>
      </c>
      <c r="B207" s="82" t="s">
        <v>517</v>
      </c>
      <c r="C207" s="85">
        <v>66</v>
      </c>
      <c r="D207" s="85">
        <v>145</v>
      </c>
    </row>
    <row r="208" spans="1:4" s="1" customFormat="1" ht="19.7" customHeight="1">
      <c r="A208" s="82" t="s">
        <v>541</v>
      </c>
      <c r="B208" s="82" t="s">
        <v>282</v>
      </c>
      <c r="C208" s="86">
        <v>10</v>
      </c>
      <c r="D208" s="86">
        <v>132</v>
      </c>
    </row>
    <row r="209" spans="1:4" s="1" customFormat="1" ht="19.7" customHeight="1">
      <c r="A209" s="82" t="s">
        <v>542</v>
      </c>
      <c r="B209" s="82" t="s">
        <v>514</v>
      </c>
      <c r="C209" s="85">
        <v>27</v>
      </c>
      <c r="D209" s="85">
        <v>144</v>
      </c>
    </row>
    <row r="210" spans="1:4" s="1" customFormat="1" ht="19.7" customHeight="1">
      <c r="A210" s="82" t="s">
        <v>543</v>
      </c>
      <c r="B210" s="82" t="s">
        <v>514</v>
      </c>
      <c r="C210" s="86">
        <v>32</v>
      </c>
      <c r="D210" s="86">
        <v>101</v>
      </c>
    </row>
    <row r="211" spans="1:4" s="1" customFormat="1" ht="19.7" customHeight="1">
      <c r="A211" s="82" t="s">
        <v>544</v>
      </c>
      <c r="B211" s="82" t="s">
        <v>514</v>
      </c>
      <c r="C211" s="85">
        <v>86</v>
      </c>
      <c r="D211" s="85">
        <v>128</v>
      </c>
    </row>
    <row r="212" spans="1:4" s="1" customFormat="1" ht="19.7" customHeight="1">
      <c r="A212" s="82" t="s">
        <v>545</v>
      </c>
      <c r="B212" s="82" t="s">
        <v>514</v>
      </c>
      <c r="C212" s="86">
        <v>59</v>
      </c>
      <c r="D212" s="86">
        <v>48</v>
      </c>
    </row>
    <row r="213" spans="1:4" s="1" customFormat="1" ht="19.7" customHeight="1">
      <c r="A213" s="82" t="s">
        <v>546</v>
      </c>
      <c r="B213" s="82" t="s">
        <v>516</v>
      </c>
      <c r="C213" s="85">
        <v>12</v>
      </c>
      <c r="D213" s="85">
        <v>38</v>
      </c>
    </row>
    <row r="214" spans="1:4" s="1" customFormat="1" ht="19.7" customHeight="1">
      <c r="A214" s="82" t="s">
        <v>546</v>
      </c>
      <c r="B214" s="82" t="s">
        <v>514</v>
      </c>
      <c r="C214" s="86">
        <v>18</v>
      </c>
      <c r="D214" s="86">
        <v>16</v>
      </c>
    </row>
    <row r="215" spans="1:4" s="1" customFormat="1" ht="19.7" customHeight="1">
      <c r="A215" s="82" t="s">
        <v>546</v>
      </c>
      <c r="B215" s="82" t="s">
        <v>517</v>
      </c>
      <c r="C215" s="85">
        <v>15</v>
      </c>
      <c r="D215" s="85">
        <v>51</v>
      </c>
    </row>
    <row r="216" spans="1:4" s="1" customFormat="1" ht="19.7" customHeight="1">
      <c r="A216" s="82" t="s">
        <v>547</v>
      </c>
      <c r="B216" s="82" t="s">
        <v>514</v>
      </c>
      <c r="C216" s="86">
        <v>59</v>
      </c>
      <c r="D216" s="86">
        <v>52</v>
      </c>
    </row>
    <row r="217" spans="1:4" s="1" customFormat="1" ht="19.7" customHeight="1">
      <c r="A217" s="82" t="s">
        <v>548</v>
      </c>
      <c r="B217" s="82" t="s">
        <v>514</v>
      </c>
      <c r="C217" s="85">
        <v>32</v>
      </c>
      <c r="D217" s="85">
        <v>85</v>
      </c>
    </row>
    <row r="218" spans="1:4" s="1" customFormat="1" ht="19.7" customHeight="1">
      <c r="A218" s="82" t="s">
        <v>549</v>
      </c>
      <c r="B218" s="82" t="s">
        <v>516</v>
      </c>
      <c r="C218" s="86">
        <v>15</v>
      </c>
      <c r="D218" s="86">
        <v>135</v>
      </c>
    </row>
    <row r="219" spans="1:4" s="1" customFormat="1" ht="19.7" customHeight="1">
      <c r="A219" s="82" t="s">
        <v>549</v>
      </c>
      <c r="B219" s="82" t="s">
        <v>514</v>
      </c>
      <c r="C219" s="85">
        <v>96</v>
      </c>
      <c r="D219" s="85">
        <v>158</v>
      </c>
    </row>
    <row r="220" spans="1:4" s="1" customFormat="1" ht="19.7" customHeight="1">
      <c r="A220" s="82" t="s">
        <v>549</v>
      </c>
      <c r="B220" s="82" t="s">
        <v>517</v>
      </c>
      <c r="C220" s="86">
        <v>30</v>
      </c>
      <c r="D220" s="86">
        <v>174</v>
      </c>
    </row>
    <row r="221" spans="1:4" s="1" customFormat="1" ht="19.7" customHeight="1">
      <c r="A221" s="82" t="s">
        <v>550</v>
      </c>
      <c r="B221" s="82" t="s">
        <v>514</v>
      </c>
      <c r="C221" s="85">
        <v>140</v>
      </c>
      <c r="D221" s="85">
        <v>103</v>
      </c>
    </row>
    <row r="222" spans="1:4" s="1" customFormat="1" ht="19.7" customHeight="1">
      <c r="A222" s="82" t="s">
        <v>551</v>
      </c>
      <c r="B222" s="82" t="s">
        <v>516</v>
      </c>
      <c r="C222" s="86">
        <v>45</v>
      </c>
      <c r="D222" s="86">
        <v>219</v>
      </c>
    </row>
    <row r="223" spans="1:4" s="1" customFormat="1" ht="19.7" customHeight="1">
      <c r="A223" s="82" t="s">
        <v>551</v>
      </c>
      <c r="B223" s="82" t="s">
        <v>517</v>
      </c>
      <c r="C223" s="85">
        <v>24</v>
      </c>
      <c r="D223" s="85">
        <v>265</v>
      </c>
    </row>
    <row r="224" spans="1:4" s="1" customFormat="1" ht="19.7" customHeight="1">
      <c r="A224" s="82" t="s">
        <v>551</v>
      </c>
      <c r="B224" s="82" t="s">
        <v>282</v>
      </c>
      <c r="C224" s="86">
        <v>6</v>
      </c>
      <c r="D224" s="86">
        <v>94</v>
      </c>
    </row>
    <row r="225" spans="1:4" s="1" customFormat="1" ht="19.7" customHeight="1">
      <c r="A225" s="82" t="s">
        <v>552</v>
      </c>
      <c r="B225" s="82" t="s">
        <v>514</v>
      </c>
      <c r="C225" s="85">
        <v>105</v>
      </c>
      <c r="D225" s="85">
        <v>151</v>
      </c>
    </row>
    <row r="226" spans="1:4" s="1" customFormat="1" ht="19.7" customHeight="1">
      <c r="A226" s="82" t="s">
        <v>553</v>
      </c>
      <c r="B226" s="82" t="s">
        <v>516</v>
      </c>
      <c r="C226" s="86">
        <v>30</v>
      </c>
      <c r="D226" s="86">
        <v>31</v>
      </c>
    </row>
    <row r="227" spans="1:4" s="1" customFormat="1" ht="19.7" customHeight="1">
      <c r="A227" s="82" t="s">
        <v>553</v>
      </c>
      <c r="B227" s="82" t="s">
        <v>514</v>
      </c>
      <c r="C227" s="85">
        <v>105</v>
      </c>
      <c r="D227" s="85">
        <v>70</v>
      </c>
    </row>
    <row r="228" spans="1:4" s="1" customFormat="1" ht="19.7" customHeight="1">
      <c r="A228" s="82" t="s">
        <v>553</v>
      </c>
      <c r="B228" s="82" t="s">
        <v>517</v>
      </c>
      <c r="C228" s="86">
        <v>30</v>
      </c>
      <c r="D228" s="86">
        <v>43</v>
      </c>
    </row>
    <row r="229" spans="1:4" s="1" customFormat="1" ht="19.7" customHeight="1">
      <c r="A229" s="82" t="s">
        <v>554</v>
      </c>
      <c r="B229" s="82" t="s">
        <v>516</v>
      </c>
      <c r="C229" s="85">
        <v>45</v>
      </c>
      <c r="D229" s="85">
        <v>127</v>
      </c>
    </row>
    <row r="230" spans="1:4" s="1" customFormat="1" ht="19.7" customHeight="1">
      <c r="A230" s="82" t="s">
        <v>554</v>
      </c>
      <c r="B230" s="82" t="s">
        <v>514</v>
      </c>
      <c r="C230" s="86">
        <v>120</v>
      </c>
      <c r="D230" s="86">
        <v>149</v>
      </c>
    </row>
    <row r="231" spans="1:4" s="1" customFormat="1" ht="19.7" customHeight="1">
      <c r="A231" s="82" t="s">
        <v>554</v>
      </c>
      <c r="B231" s="82" t="s">
        <v>517</v>
      </c>
      <c r="C231" s="85">
        <v>90</v>
      </c>
      <c r="D231" s="85">
        <v>137</v>
      </c>
    </row>
    <row r="232" spans="1:4" s="1" customFormat="1" ht="19.7" customHeight="1">
      <c r="A232" s="82" t="s">
        <v>555</v>
      </c>
      <c r="B232" s="82" t="s">
        <v>514</v>
      </c>
      <c r="C232" s="86">
        <v>102</v>
      </c>
      <c r="D232" s="86">
        <v>109</v>
      </c>
    </row>
    <row r="233" spans="1:4" s="1" customFormat="1" ht="19.7" customHeight="1">
      <c r="A233" s="82" t="s">
        <v>556</v>
      </c>
      <c r="B233" s="82" t="s">
        <v>514</v>
      </c>
      <c r="C233" s="85">
        <v>84</v>
      </c>
      <c r="D233" s="85">
        <v>83</v>
      </c>
    </row>
    <row r="234" spans="1:4" s="1" customFormat="1" ht="19.7" customHeight="1">
      <c r="A234" s="82" t="s">
        <v>557</v>
      </c>
      <c r="B234" s="82" t="s">
        <v>516</v>
      </c>
      <c r="C234" s="86">
        <v>10</v>
      </c>
      <c r="D234" s="86">
        <v>165</v>
      </c>
    </row>
    <row r="235" spans="1:4" s="1" customFormat="1" ht="19.7" customHeight="1">
      <c r="A235" s="82" t="s">
        <v>557</v>
      </c>
      <c r="B235" s="82" t="s">
        <v>517</v>
      </c>
      <c r="C235" s="85">
        <v>112</v>
      </c>
      <c r="D235" s="85">
        <v>170</v>
      </c>
    </row>
    <row r="236" spans="1:4" s="1" customFormat="1" ht="19.7" customHeight="1">
      <c r="A236" s="82" t="s">
        <v>557</v>
      </c>
      <c r="B236" s="82" t="s">
        <v>282</v>
      </c>
      <c r="C236" s="86">
        <v>6</v>
      </c>
      <c r="D236" s="86">
        <v>136</v>
      </c>
    </row>
    <row r="237" spans="1:4" s="1" customFormat="1" ht="19.7" customHeight="1">
      <c r="A237" s="82" t="s">
        <v>558</v>
      </c>
      <c r="B237" s="82" t="s">
        <v>516</v>
      </c>
      <c r="C237" s="85">
        <v>15</v>
      </c>
      <c r="D237" s="85">
        <v>238</v>
      </c>
    </row>
    <row r="238" spans="1:4" s="1" customFormat="1" ht="19.7" customHeight="1">
      <c r="A238" s="82" t="s">
        <v>558</v>
      </c>
      <c r="B238" s="82" t="s">
        <v>514</v>
      </c>
      <c r="C238" s="86">
        <v>30</v>
      </c>
      <c r="D238" s="86">
        <v>24</v>
      </c>
    </row>
    <row r="239" spans="1:4" s="1" customFormat="1" ht="19.7" customHeight="1">
      <c r="A239" s="82" t="s">
        <v>558</v>
      </c>
      <c r="B239" s="82" t="s">
        <v>517</v>
      </c>
      <c r="C239" s="85">
        <v>90</v>
      </c>
      <c r="D239" s="85">
        <v>262</v>
      </c>
    </row>
    <row r="240" spans="1:4" s="1" customFormat="1" ht="19.7" customHeight="1">
      <c r="A240" s="82" t="s">
        <v>558</v>
      </c>
      <c r="B240" s="82" t="s">
        <v>282</v>
      </c>
      <c r="C240" s="86">
        <v>11</v>
      </c>
      <c r="D240" s="86">
        <v>46</v>
      </c>
    </row>
    <row r="241" spans="1:4" s="1" customFormat="1" ht="19.7" customHeight="1">
      <c r="A241" s="82" t="s">
        <v>559</v>
      </c>
      <c r="B241" s="82" t="s">
        <v>514</v>
      </c>
      <c r="C241" s="85">
        <v>19</v>
      </c>
      <c r="D241" s="85">
        <v>28</v>
      </c>
    </row>
    <row r="242" spans="1:4" s="1" customFormat="1" ht="19.7" customHeight="1">
      <c r="A242" s="82" t="s">
        <v>559</v>
      </c>
      <c r="B242" s="82" t="s">
        <v>517</v>
      </c>
      <c r="C242" s="86">
        <v>32</v>
      </c>
      <c r="D242" s="86">
        <v>145</v>
      </c>
    </row>
    <row r="243" spans="1:4" s="1" customFormat="1" ht="19.7" customHeight="1">
      <c r="A243" s="82" t="s">
        <v>559</v>
      </c>
      <c r="B243" s="82" t="s">
        <v>282</v>
      </c>
      <c r="C243" s="85">
        <v>16</v>
      </c>
      <c r="D243" s="85">
        <v>38</v>
      </c>
    </row>
    <row r="244" spans="1:4" s="1" customFormat="1" ht="19.7" customHeight="1">
      <c r="A244" s="82" t="s">
        <v>560</v>
      </c>
      <c r="B244" s="82" t="s">
        <v>514</v>
      </c>
      <c r="C244" s="86">
        <v>16</v>
      </c>
      <c r="D244" s="86">
        <v>7</v>
      </c>
    </row>
    <row r="245" spans="1:4" s="1" customFormat="1" ht="19.7" customHeight="1">
      <c r="A245" s="82" t="s">
        <v>560</v>
      </c>
      <c r="B245" s="82" t="s">
        <v>517</v>
      </c>
      <c r="C245" s="85">
        <v>56</v>
      </c>
      <c r="D245" s="85">
        <v>52</v>
      </c>
    </row>
    <row r="246" spans="1:4" s="1" customFormat="1" ht="19.7" customHeight="1">
      <c r="A246" s="82" t="s">
        <v>560</v>
      </c>
      <c r="B246" s="82" t="s">
        <v>282</v>
      </c>
      <c r="C246" s="86">
        <v>11</v>
      </c>
      <c r="D246" s="86">
        <v>11</v>
      </c>
    </row>
    <row r="247" spans="1:4" s="1" customFormat="1" ht="19.7" customHeight="1">
      <c r="A247" s="82" t="s">
        <v>561</v>
      </c>
      <c r="B247" s="82" t="s">
        <v>516</v>
      </c>
      <c r="C247" s="85">
        <v>60</v>
      </c>
      <c r="D247" s="85">
        <v>143</v>
      </c>
    </row>
    <row r="248" spans="1:4" s="1" customFormat="1" ht="19.7" customHeight="1">
      <c r="A248" s="82" t="s">
        <v>561</v>
      </c>
      <c r="B248" s="82" t="s">
        <v>517</v>
      </c>
      <c r="C248" s="86">
        <v>90</v>
      </c>
      <c r="D248" s="86">
        <v>103</v>
      </c>
    </row>
    <row r="249" spans="1:4" s="1" customFormat="1" ht="19.7" customHeight="1">
      <c r="A249" s="82" t="s">
        <v>561</v>
      </c>
      <c r="B249" s="82" t="s">
        <v>282</v>
      </c>
      <c r="C249" s="85">
        <v>11</v>
      </c>
      <c r="D249" s="85">
        <v>25</v>
      </c>
    </row>
    <row r="250" spans="1:4" s="1" customFormat="1" ht="19.7" customHeight="1">
      <c r="A250" s="82" t="s">
        <v>562</v>
      </c>
      <c r="B250" s="82" t="s">
        <v>516</v>
      </c>
      <c r="C250" s="86">
        <v>36</v>
      </c>
      <c r="D250" s="86">
        <v>122</v>
      </c>
    </row>
    <row r="251" spans="1:4" s="1" customFormat="1" ht="19.7" customHeight="1">
      <c r="A251" s="82" t="s">
        <v>562</v>
      </c>
      <c r="B251" s="82" t="s">
        <v>514</v>
      </c>
      <c r="C251" s="85">
        <v>90</v>
      </c>
      <c r="D251" s="85">
        <v>54</v>
      </c>
    </row>
    <row r="252" spans="1:4" s="1" customFormat="1" ht="19.7" customHeight="1">
      <c r="A252" s="82" t="s">
        <v>562</v>
      </c>
      <c r="B252" s="82" t="s">
        <v>517</v>
      </c>
      <c r="C252" s="86">
        <v>24</v>
      </c>
      <c r="D252" s="86">
        <v>124</v>
      </c>
    </row>
    <row r="253" spans="1:4" s="1" customFormat="1" ht="19.7" customHeight="1">
      <c r="A253" s="82" t="s">
        <v>562</v>
      </c>
      <c r="B253" s="82" t="s">
        <v>282</v>
      </c>
      <c r="C253" s="85">
        <v>8</v>
      </c>
      <c r="D253" s="85">
        <v>34</v>
      </c>
    </row>
    <row r="254" spans="1:4" s="1" customFormat="1" ht="19.7" customHeight="1">
      <c r="A254" s="82" t="s">
        <v>563</v>
      </c>
      <c r="B254" s="82" t="s">
        <v>516</v>
      </c>
      <c r="C254" s="86">
        <v>30</v>
      </c>
      <c r="D254" s="86">
        <v>83</v>
      </c>
    </row>
    <row r="255" spans="1:4" s="1" customFormat="1" ht="19.7" customHeight="1">
      <c r="A255" s="82" t="s">
        <v>563</v>
      </c>
      <c r="B255" s="82" t="s">
        <v>517</v>
      </c>
      <c r="C255" s="85">
        <v>23</v>
      </c>
      <c r="D255" s="85">
        <v>123</v>
      </c>
    </row>
    <row r="256" spans="1:4" s="1" customFormat="1" ht="19.7" customHeight="1">
      <c r="A256" s="82" t="s">
        <v>563</v>
      </c>
      <c r="B256" s="82" t="s">
        <v>282</v>
      </c>
      <c r="C256" s="86">
        <v>20</v>
      </c>
      <c r="D256" s="86">
        <v>120</v>
      </c>
    </row>
    <row r="257" spans="1:4" s="1" customFormat="1" ht="19.7" customHeight="1">
      <c r="A257" s="82" t="s">
        <v>564</v>
      </c>
      <c r="B257" s="82" t="s">
        <v>516</v>
      </c>
      <c r="C257" s="85">
        <v>45</v>
      </c>
      <c r="D257" s="85">
        <v>219</v>
      </c>
    </row>
    <row r="258" spans="1:4" s="1" customFormat="1" ht="19.7" customHeight="1">
      <c r="A258" s="82" t="s">
        <v>564</v>
      </c>
      <c r="B258" s="82" t="s">
        <v>517</v>
      </c>
      <c r="C258" s="86">
        <v>81</v>
      </c>
      <c r="D258" s="86">
        <v>161</v>
      </c>
    </row>
    <row r="259" spans="1:4" s="1" customFormat="1" ht="19.7" customHeight="1">
      <c r="A259" s="82" t="s">
        <v>564</v>
      </c>
      <c r="B259" s="82" t="s">
        <v>282</v>
      </c>
      <c r="C259" s="85">
        <v>8</v>
      </c>
      <c r="D259" s="85">
        <v>135</v>
      </c>
    </row>
    <row r="260" spans="1:4" s="1" customFormat="1" ht="19.7" customHeight="1">
      <c r="A260" s="82" t="s">
        <v>565</v>
      </c>
      <c r="B260" s="82" t="s">
        <v>516</v>
      </c>
      <c r="C260" s="86">
        <v>15</v>
      </c>
      <c r="D260" s="86">
        <v>87</v>
      </c>
    </row>
    <row r="261" spans="1:4" s="1" customFormat="1" ht="19.7" customHeight="1">
      <c r="A261" s="82" t="s">
        <v>565</v>
      </c>
      <c r="B261" s="82" t="s">
        <v>514</v>
      </c>
      <c r="C261" s="85">
        <v>72</v>
      </c>
      <c r="D261" s="85">
        <v>80</v>
      </c>
    </row>
    <row r="262" spans="1:4" s="1" customFormat="1" ht="19.7" customHeight="1">
      <c r="A262" s="82" t="s">
        <v>565</v>
      </c>
      <c r="B262" s="82" t="s">
        <v>517</v>
      </c>
      <c r="C262" s="86">
        <v>60</v>
      </c>
      <c r="D262" s="86">
        <v>90</v>
      </c>
    </row>
    <row r="263" spans="1:4" s="1" customFormat="1" ht="19.7" customHeight="1">
      <c r="A263" s="82" t="s">
        <v>566</v>
      </c>
      <c r="B263" s="82" t="s">
        <v>514</v>
      </c>
      <c r="C263" s="85">
        <v>105</v>
      </c>
      <c r="D263" s="85">
        <v>170</v>
      </c>
    </row>
    <row r="264" spans="1:4" s="1" customFormat="1" ht="19.7" customHeight="1">
      <c r="A264" s="82" t="s">
        <v>567</v>
      </c>
      <c r="B264" s="82" t="s">
        <v>516</v>
      </c>
      <c r="C264" s="86">
        <v>22</v>
      </c>
      <c r="D264" s="86">
        <v>222</v>
      </c>
    </row>
    <row r="265" spans="1:4" s="1" customFormat="1" ht="19.7" customHeight="1">
      <c r="A265" s="82" t="s">
        <v>567</v>
      </c>
      <c r="B265" s="82" t="s">
        <v>517</v>
      </c>
      <c r="C265" s="85">
        <v>25</v>
      </c>
      <c r="D265" s="85">
        <v>295</v>
      </c>
    </row>
    <row r="266" spans="1:4" s="1" customFormat="1" ht="19.7" customHeight="1">
      <c r="A266" s="82" t="s">
        <v>567</v>
      </c>
      <c r="B266" s="82" t="s">
        <v>282</v>
      </c>
      <c r="C266" s="86">
        <v>22</v>
      </c>
      <c r="D266" s="86">
        <v>125</v>
      </c>
    </row>
    <row r="267" spans="1:4" s="1" customFormat="1" ht="19.7" customHeight="1">
      <c r="A267" s="82" t="s">
        <v>568</v>
      </c>
      <c r="B267" s="82" t="s">
        <v>514</v>
      </c>
      <c r="C267" s="85">
        <v>100</v>
      </c>
      <c r="D267" s="85">
        <v>87</v>
      </c>
    </row>
    <row r="268" spans="1:4" s="1" customFormat="1" ht="19.7" customHeight="1">
      <c r="A268" s="82" t="s">
        <v>569</v>
      </c>
      <c r="B268" s="82" t="s">
        <v>516</v>
      </c>
      <c r="C268" s="86">
        <v>24</v>
      </c>
      <c r="D268" s="86">
        <v>71</v>
      </c>
    </row>
    <row r="269" spans="1:4" s="1" customFormat="1" ht="19.7" customHeight="1">
      <c r="A269" s="82" t="s">
        <v>569</v>
      </c>
      <c r="B269" s="82" t="s">
        <v>514</v>
      </c>
      <c r="C269" s="85">
        <v>35</v>
      </c>
      <c r="D269" s="85">
        <v>81</v>
      </c>
    </row>
    <row r="270" spans="1:4" s="1" customFormat="1" ht="19.7" customHeight="1">
      <c r="A270" s="82" t="s">
        <v>569</v>
      </c>
      <c r="B270" s="82" t="s">
        <v>517</v>
      </c>
      <c r="C270" s="86">
        <v>48</v>
      </c>
      <c r="D270" s="86">
        <v>108</v>
      </c>
    </row>
    <row r="271" spans="1:4" s="1" customFormat="1" ht="19.7" customHeight="1">
      <c r="A271" s="82" t="s">
        <v>569</v>
      </c>
      <c r="B271" s="82" t="s">
        <v>282</v>
      </c>
      <c r="C271" s="85">
        <v>11</v>
      </c>
      <c r="D271" s="85">
        <v>33</v>
      </c>
    </row>
    <row r="272" spans="1:4" s="1" customFormat="1" ht="19.7" customHeight="1">
      <c r="A272" s="82" t="s">
        <v>570</v>
      </c>
      <c r="B272" s="82" t="s">
        <v>516</v>
      </c>
      <c r="C272" s="86">
        <v>20</v>
      </c>
      <c r="D272" s="86">
        <v>71</v>
      </c>
    </row>
    <row r="273" spans="1:4" s="1" customFormat="1" ht="19.7" customHeight="1">
      <c r="A273" s="82" t="s">
        <v>570</v>
      </c>
      <c r="B273" s="82" t="s">
        <v>514</v>
      </c>
      <c r="C273" s="85">
        <v>20</v>
      </c>
      <c r="D273" s="85">
        <v>6</v>
      </c>
    </row>
    <row r="274" spans="1:4" s="1" customFormat="1" ht="19.7" customHeight="1">
      <c r="A274" s="82" t="s">
        <v>570</v>
      </c>
      <c r="B274" s="82" t="s">
        <v>517</v>
      </c>
      <c r="C274" s="86">
        <v>48</v>
      </c>
      <c r="D274" s="86">
        <v>124</v>
      </c>
    </row>
    <row r="275" spans="1:4" s="1" customFormat="1" ht="19.7" customHeight="1">
      <c r="A275" s="82" t="s">
        <v>570</v>
      </c>
      <c r="B275" s="82" t="s">
        <v>282</v>
      </c>
      <c r="C275" s="85">
        <v>10</v>
      </c>
      <c r="D275" s="85">
        <v>107</v>
      </c>
    </row>
    <row r="276" spans="1:4" s="1" customFormat="1" ht="19.7" customHeight="1">
      <c r="A276" s="82" t="s">
        <v>571</v>
      </c>
      <c r="B276" s="82" t="s">
        <v>516</v>
      </c>
      <c r="C276" s="86">
        <v>30</v>
      </c>
      <c r="D276" s="86">
        <v>92</v>
      </c>
    </row>
    <row r="277" spans="1:4" s="1" customFormat="1" ht="19.7" customHeight="1">
      <c r="A277" s="82" t="s">
        <v>571</v>
      </c>
      <c r="B277" s="82" t="s">
        <v>514</v>
      </c>
      <c r="C277" s="85">
        <v>48</v>
      </c>
      <c r="D277" s="85">
        <v>54</v>
      </c>
    </row>
    <row r="278" spans="1:4" s="1" customFormat="1" ht="19.7" customHeight="1">
      <c r="A278" s="82" t="s">
        <v>571</v>
      </c>
      <c r="B278" s="82" t="s">
        <v>517</v>
      </c>
      <c r="C278" s="86">
        <v>60</v>
      </c>
      <c r="D278" s="86">
        <v>66</v>
      </c>
    </row>
    <row r="279" spans="1:4" s="1" customFormat="1" ht="19.7" customHeight="1">
      <c r="A279" s="82" t="s">
        <v>571</v>
      </c>
      <c r="B279" s="82" t="s">
        <v>282</v>
      </c>
      <c r="C279" s="85">
        <v>10</v>
      </c>
      <c r="D279" s="85">
        <v>43</v>
      </c>
    </row>
    <row r="280" spans="1:4" s="1" customFormat="1" ht="19.7" customHeight="1">
      <c r="A280" s="82" t="s">
        <v>572</v>
      </c>
      <c r="B280" s="82" t="s">
        <v>516</v>
      </c>
      <c r="C280" s="86">
        <v>16</v>
      </c>
      <c r="D280" s="86">
        <v>90</v>
      </c>
    </row>
    <row r="281" spans="1:4" s="1" customFormat="1" ht="19.7" customHeight="1">
      <c r="A281" s="82" t="s">
        <v>572</v>
      </c>
      <c r="B281" s="82" t="s">
        <v>514</v>
      </c>
      <c r="C281" s="85">
        <v>48</v>
      </c>
      <c r="D281" s="85">
        <v>76</v>
      </c>
    </row>
    <row r="282" spans="1:4" s="1" customFormat="1" ht="19.7" customHeight="1">
      <c r="A282" s="82" t="s">
        <v>572</v>
      </c>
      <c r="B282" s="82" t="s">
        <v>517</v>
      </c>
      <c r="C282" s="86">
        <v>48</v>
      </c>
      <c r="D282" s="86">
        <v>150</v>
      </c>
    </row>
    <row r="283" spans="1:4" s="1" customFormat="1" ht="19.7" customHeight="1">
      <c r="A283" s="82" t="s">
        <v>572</v>
      </c>
      <c r="B283" s="82" t="s">
        <v>282</v>
      </c>
      <c r="C283" s="85">
        <v>8</v>
      </c>
      <c r="D283" s="85">
        <v>16</v>
      </c>
    </row>
    <row r="284" spans="1:4" s="1" customFormat="1" ht="19.7" customHeight="1">
      <c r="A284" s="82" t="s">
        <v>573</v>
      </c>
      <c r="B284" s="82" t="s">
        <v>517</v>
      </c>
      <c r="C284" s="86">
        <v>1</v>
      </c>
      <c r="D284" s="86">
        <v>1</v>
      </c>
    </row>
    <row r="285" spans="1:4" s="1" customFormat="1" ht="19.7" customHeight="1">
      <c r="A285" s="82" t="s">
        <v>574</v>
      </c>
      <c r="B285" s="82" t="s">
        <v>516</v>
      </c>
      <c r="C285" s="85">
        <v>12</v>
      </c>
      <c r="D285" s="85">
        <v>23</v>
      </c>
    </row>
    <row r="286" spans="1:4" s="1" customFormat="1" ht="19.7" customHeight="1">
      <c r="A286" s="82" t="s">
        <v>574</v>
      </c>
      <c r="B286" s="82" t="s">
        <v>514</v>
      </c>
      <c r="C286" s="86">
        <v>118</v>
      </c>
      <c r="D286" s="86">
        <v>121</v>
      </c>
    </row>
    <row r="287" spans="1:4" s="1" customFormat="1" ht="19.7" customHeight="1">
      <c r="A287" s="82" t="s">
        <v>574</v>
      </c>
      <c r="B287" s="82" t="s">
        <v>517</v>
      </c>
      <c r="C287" s="85">
        <v>24</v>
      </c>
      <c r="D287" s="85">
        <v>30</v>
      </c>
    </row>
    <row r="288" spans="1:4" s="1" customFormat="1" ht="19.7" customHeight="1">
      <c r="A288" s="82" t="s">
        <v>575</v>
      </c>
      <c r="B288" s="82" t="s">
        <v>516</v>
      </c>
      <c r="C288" s="86">
        <v>17</v>
      </c>
      <c r="D288" s="86">
        <v>64</v>
      </c>
    </row>
    <row r="289" spans="1:5" s="1" customFormat="1" ht="19.7" customHeight="1">
      <c r="A289" s="82" t="s">
        <v>575</v>
      </c>
      <c r="B289" s="82" t="s">
        <v>514</v>
      </c>
      <c r="C289" s="85">
        <v>28</v>
      </c>
      <c r="D289" s="85">
        <v>23</v>
      </c>
    </row>
    <row r="290" spans="1:5" s="1" customFormat="1" ht="19.7" customHeight="1">
      <c r="A290" s="82" t="s">
        <v>575</v>
      </c>
      <c r="B290" s="82" t="s">
        <v>517</v>
      </c>
      <c r="C290" s="86">
        <v>15</v>
      </c>
      <c r="D290" s="86">
        <v>58</v>
      </c>
    </row>
    <row r="291" spans="1:5" s="1" customFormat="1" ht="19.7" customHeight="1">
      <c r="A291" s="82" t="s">
        <v>575</v>
      </c>
      <c r="B291" s="82" t="s">
        <v>282</v>
      </c>
      <c r="C291" s="85">
        <v>11</v>
      </c>
      <c r="D291" s="85">
        <v>27</v>
      </c>
    </row>
    <row r="292" spans="1:5" s="1" customFormat="1" ht="6.95" customHeight="1"/>
    <row r="293" spans="1:5" s="1" customFormat="1" ht="24" customHeight="1">
      <c r="A293" s="639" t="s">
        <v>300</v>
      </c>
      <c r="B293" s="639"/>
      <c r="C293" s="639"/>
      <c r="D293" s="639"/>
      <c r="E293" s="639"/>
    </row>
    <row r="294" spans="1:5" s="1" customFormat="1" ht="10.15" customHeight="1"/>
    <row r="295" spans="1:5" s="1" customFormat="1" ht="24" customHeight="1">
      <c r="C295" s="30" t="s">
        <v>511</v>
      </c>
      <c r="D295" s="30" t="s">
        <v>512</v>
      </c>
    </row>
    <row r="296" spans="1:5" s="1" customFormat="1" ht="19.7" customHeight="1">
      <c r="A296" s="82" t="s">
        <v>513</v>
      </c>
      <c r="B296" s="82" t="s">
        <v>514</v>
      </c>
      <c r="C296" s="85">
        <v>18</v>
      </c>
      <c r="D296" s="85">
        <v>122</v>
      </c>
    </row>
    <row r="297" spans="1:5" s="1" customFormat="1" ht="19.7" customHeight="1">
      <c r="A297" s="82" t="s">
        <v>515</v>
      </c>
      <c r="B297" s="82" t="s">
        <v>516</v>
      </c>
      <c r="C297" s="86">
        <v>30</v>
      </c>
      <c r="D297" s="86">
        <v>211</v>
      </c>
    </row>
    <row r="298" spans="1:5" s="1" customFormat="1" ht="19.7" customHeight="1">
      <c r="A298" s="82" t="s">
        <v>515</v>
      </c>
      <c r="B298" s="82" t="s">
        <v>517</v>
      </c>
      <c r="C298" s="85">
        <v>30</v>
      </c>
      <c r="D298" s="85">
        <v>170</v>
      </c>
    </row>
    <row r="299" spans="1:5" s="1" customFormat="1" ht="19.7" customHeight="1">
      <c r="A299" s="82" t="s">
        <v>515</v>
      </c>
      <c r="B299" s="82" t="s">
        <v>282</v>
      </c>
      <c r="C299" s="86">
        <v>6</v>
      </c>
      <c r="D299" s="86">
        <v>96</v>
      </c>
    </row>
    <row r="300" spans="1:5" s="1" customFormat="1" ht="19.7" customHeight="1">
      <c r="A300" s="82" t="s">
        <v>518</v>
      </c>
      <c r="B300" s="82" t="s">
        <v>514</v>
      </c>
      <c r="C300" s="85">
        <v>105</v>
      </c>
      <c r="D300" s="85">
        <v>98</v>
      </c>
    </row>
    <row r="301" spans="1:5" s="1" customFormat="1" ht="19.7" customHeight="1">
      <c r="A301" s="82" t="s">
        <v>519</v>
      </c>
      <c r="B301" s="82" t="s">
        <v>514</v>
      </c>
      <c r="C301" s="86">
        <v>105</v>
      </c>
      <c r="D301" s="86">
        <v>196</v>
      </c>
    </row>
    <row r="302" spans="1:5" s="1" customFormat="1" ht="19.7" customHeight="1">
      <c r="A302" s="82" t="s">
        <v>520</v>
      </c>
      <c r="B302" s="82" t="s">
        <v>514</v>
      </c>
      <c r="C302" s="85">
        <v>64</v>
      </c>
      <c r="D302" s="85">
        <v>106</v>
      </c>
    </row>
    <row r="303" spans="1:5" s="1" customFormat="1" ht="19.7" customHeight="1">
      <c r="A303" s="82" t="s">
        <v>521</v>
      </c>
      <c r="B303" s="82" t="s">
        <v>516</v>
      </c>
      <c r="C303" s="86">
        <v>41</v>
      </c>
      <c r="D303" s="86">
        <v>172</v>
      </c>
    </row>
    <row r="304" spans="1:5" s="1" customFormat="1" ht="19.7" customHeight="1">
      <c r="A304" s="82" t="s">
        <v>521</v>
      </c>
      <c r="B304" s="82" t="s">
        <v>517</v>
      </c>
      <c r="C304" s="85">
        <v>92</v>
      </c>
      <c r="D304" s="85">
        <v>172</v>
      </c>
    </row>
    <row r="305" spans="1:4" s="1" customFormat="1" ht="19.7" customHeight="1">
      <c r="A305" s="82" t="s">
        <v>521</v>
      </c>
      <c r="B305" s="82" t="s">
        <v>282</v>
      </c>
      <c r="C305" s="86">
        <v>7</v>
      </c>
      <c r="D305" s="86">
        <v>8</v>
      </c>
    </row>
    <row r="306" spans="1:4" s="1" customFormat="1" ht="19.7" customHeight="1">
      <c r="A306" s="82" t="s">
        <v>522</v>
      </c>
      <c r="B306" s="82" t="s">
        <v>514</v>
      </c>
      <c r="C306" s="85">
        <v>73</v>
      </c>
      <c r="D306" s="85">
        <v>67</v>
      </c>
    </row>
    <row r="307" spans="1:4" s="1" customFormat="1" ht="19.7" customHeight="1">
      <c r="A307" s="82" t="s">
        <v>523</v>
      </c>
      <c r="B307" s="82" t="s">
        <v>516</v>
      </c>
      <c r="C307" s="86">
        <v>10</v>
      </c>
      <c r="D307" s="86">
        <v>112</v>
      </c>
    </row>
    <row r="308" spans="1:4" s="1" customFormat="1" ht="19.7" customHeight="1">
      <c r="A308" s="82" t="s">
        <v>523</v>
      </c>
      <c r="B308" s="82" t="s">
        <v>517</v>
      </c>
      <c r="C308" s="85">
        <v>15</v>
      </c>
      <c r="D308" s="85">
        <v>95</v>
      </c>
    </row>
    <row r="309" spans="1:4" s="1" customFormat="1" ht="19.7" customHeight="1">
      <c r="A309" s="82" t="s">
        <v>523</v>
      </c>
      <c r="B309" s="82" t="s">
        <v>282</v>
      </c>
      <c r="C309" s="86">
        <v>7</v>
      </c>
      <c r="D309" s="86">
        <v>54</v>
      </c>
    </row>
    <row r="310" spans="1:4" s="1" customFormat="1" ht="19.7" customHeight="1">
      <c r="A310" s="82" t="s">
        <v>524</v>
      </c>
      <c r="B310" s="82" t="s">
        <v>516</v>
      </c>
      <c r="C310" s="85">
        <v>25</v>
      </c>
      <c r="D310" s="85">
        <v>183</v>
      </c>
    </row>
    <row r="311" spans="1:4" s="1" customFormat="1" ht="19.7" customHeight="1">
      <c r="A311" s="82" t="s">
        <v>524</v>
      </c>
      <c r="B311" s="82" t="s">
        <v>517</v>
      </c>
      <c r="C311" s="86">
        <v>48</v>
      </c>
      <c r="D311" s="86">
        <v>159</v>
      </c>
    </row>
    <row r="312" spans="1:4" s="1" customFormat="1" ht="19.7" customHeight="1">
      <c r="A312" s="82" t="s">
        <v>524</v>
      </c>
      <c r="B312" s="82" t="s">
        <v>282</v>
      </c>
      <c r="C312" s="85">
        <v>6</v>
      </c>
      <c r="D312" s="85">
        <v>47</v>
      </c>
    </row>
    <row r="313" spans="1:4" s="1" customFormat="1" ht="19.7" customHeight="1">
      <c r="A313" s="82" t="s">
        <v>525</v>
      </c>
      <c r="B313" s="82" t="s">
        <v>514</v>
      </c>
      <c r="C313" s="86">
        <v>49</v>
      </c>
      <c r="D313" s="86">
        <v>59</v>
      </c>
    </row>
    <row r="314" spans="1:4" s="1" customFormat="1" ht="19.7" customHeight="1">
      <c r="A314" s="82" t="s">
        <v>526</v>
      </c>
      <c r="B314" s="82" t="s">
        <v>516</v>
      </c>
      <c r="C314" s="85">
        <v>15</v>
      </c>
      <c r="D314" s="85">
        <v>74</v>
      </c>
    </row>
    <row r="315" spans="1:4" s="1" customFormat="1" ht="19.7" customHeight="1">
      <c r="A315" s="82" t="s">
        <v>526</v>
      </c>
      <c r="B315" s="82" t="s">
        <v>517</v>
      </c>
      <c r="C315" s="86">
        <v>15</v>
      </c>
      <c r="D315" s="86">
        <v>49</v>
      </c>
    </row>
    <row r="316" spans="1:4" s="1" customFormat="1" ht="19.7" customHeight="1">
      <c r="A316" s="82" t="s">
        <v>526</v>
      </c>
      <c r="B316" s="82" t="s">
        <v>282</v>
      </c>
      <c r="C316" s="85">
        <v>10</v>
      </c>
      <c r="D316" s="85">
        <v>19</v>
      </c>
    </row>
    <row r="317" spans="1:4" s="1" customFormat="1" ht="19.7" customHeight="1">
      <c r="A317" s="82" t="s">
        <v>527</v>
      </c>
      <c r="B317" s="82" t="s">
        <v>516</v>
      </c>
      <c r="C317" s="86">
        <v>24</v>
      </c>
      <c r="D317" s="86">
        <v>120</v>
      </c>
    </row>
    <row r="318" spans="1:4" s="1" customFormat="1" ht="19.7" customHeight="1">
      <c r="A318" s="82" t="s">
        <v>527</v>
      </c>
      <c r="B318" s="82" t="s">
        <v>517</v>
      </c>
      <c r="C318" s="85">
        <v>45</v>
      </c>
      <c r="D318" s="85">
        <v>102</v>
      </c>
    </row>
    <row r="319" spans="1:4" s="1" customFormat="1" ht="19.7" customHeight="1">
      <c r="A319" s="82" t="s">
        <v>527</v>
      </c>
      <c r="B319" s="82" t="s">
        <v>282</v>
      </c>
      <c r="C319" s="86">
        <v>10</v>
      </c>
      <c r="D319" s="86">
        <v>58</v>
      </c>
    </row>
    <row r="320" spans="1:4" s="1" customFormat="1" ht="19.7" customHeight="1">
      <c r="A320" s="82" t="s">
        <v>528</v>
      </c>
      <c r="B320" s="82" t="s">
        <v>514</v>
      </c>
      <c r="C320" s="85">
        <v>108</v>
      </c>
      <c r="D320" s="85">
        <v>107</v>
      </c>
    </row>
    <row r="321" spans="1:4" s="1" customFormat="1" ht="19.7" customHeight="1">
      <c r="A321" s="82" t="s">
        <v>529</v>
      </c>
      <c r="B321" s="82" t="s">
        <v>514</v>
      </c>
      <c r="C321" s="86">
        <v>105</v>
      </c>
      <c r="D321" s="86">
        <v>89</v>
      </c>
    </row>
    <row r="322" spans="1:4" s="1" customFormat="1" ht="19.7" customHeight="1">
      <c r="A322" s="82" t="s">
        <v>530</v>
      </c>
      <c r="B322" s="82" t="s">
        <v>514</v>
      </c>
      <c r="C322" s="85">
        <v>94</v>
      </c>
      <c r="D322" s="85">
        <v>183</v>
      </c>
    </row>
    <row r="323" spans="1:4" s="1" customFormat="1" ht="19.7" customHeight="1">
      <c r="A323" s="82" t="s">
        <v>531</v>
      </c>
      <c r="B323" s="82" t="s">
        <v>516</v>
      </c>
      <c r="C323" s="86">
        <v>50</v>
      </c>
      <c r="D323" s="86">
        <v>112</v>
      </c>
    </row>
    <row r="324" spans="1:4" s="1" customFormat="1" ht="19.7" customHeight="1">
      <c r="A324" s="82" t="s">
        <v>531</v>
      </c>
      <c r="B324" s="82" t="s">
        <v>514</v>
      </c>
      <c r="C324" s="85">
        <v>15</v>
      </c>
      <c r="D324" s="85">
        <v>15</v>
      </c>
    </row>
    <row r="325" spans="1:4" s="1" customFormat="1" ht="19.7" customHeight="1">
      <c r="A325" s="82" t="s">
        <v>531</v>
      </c>
      <c r="B325" s="82" t="s">
        <v>517</v>
      </c>
      <c r="C325" s="86">
        <v>130</v>
      </c>
      <c r="D325" s="86">
        <v>122</v>
      </c>
    </row>
    <row r="326" spans="1:4" s="1" customFormat="1" ht="19.7" customHeight="1">
      <c r="A326" s="82" t="s">
        <v>532</v>
      </c>
      <c r="B326" s="82" t="s">
        <v>516</v>
      </c>
      <c r="C326" s="85">
        <v>15</v>
      </c>
      <c r="D326" s="85">
        <v>90</v>
      </c>
    </row>
    <row r="327" spans="1:4" s="1" customFormat="1" ht="19.7" customHeight="1">
      <c r="A327" s="82" t="s">
        <v>532</v>
      </c>
      <c r="B327" s="82" t="s">
        <v>517</v>
      </c>
      <c r="C327" s="86">
        <v>45</v>
      </c>
      <c r="D327" s="86">
        <v>95</v>
      </c>
    </row>
    <row r="328" spans="1:4" s="1" customFormat="1" ht="19.7" customHeight="1">
      <c r="A328" s="82" t="s">
        <v>532</v>
      </c>
      <c r="B328" s="82" t="s">
        <v>282</v>
      </c>
      <c r="C328" s="85">
        <v>8</v>
      </c>
      <c r="D328" s="85">
        <v>107</v>
      </c>
    </row>
    <row r="329" spans="1:4" s="1" customFormat="1" ht="19.7" customHeight="1">
      <c r="A329" s="82" t="s">
        <v>533</v>
      </c>
      <c r="B329" s="82" t="s">
        <v>516</v>
      </c>
      <c r="C329" s="86">
        <v>24</v>
      </c>
      <c r="D329" s="86">
        <v>76</v>
      </c>
    </row>
    <row r="330" spans="1:4" s="1" customFormat="1" ht="19.7" customHeight="1">
      <c r="A330" s="82" t="s">
        <v>533</v>
      </c>
      <c r="B330" s="82" t="s">
        <v>517</v>
      </c>
      <c r="C330" s="85">
        <v>12</v>
      </c>
      <c r="D330" s="85">
        <v>105</v>
      </c>
    </row>
    <row r="331" spans="1:4" s="1" customFormat="1" ht="19.7" customHeight="1">
      <c r="A331" s="82" t="s">
        <v>533</v>
      </c>
      <c r="B331" s="82" t="s">
        <v>282</v>
      </c>
      <c r="C331" s="86">
        <v>12</v>
      </c>
      <c r="D331" s="86">
        <v>71</v>
      </c>
    </row>
    <row r="332" spans="1:4" s="1" customFormat="1" ht="19.7" customHeight="1">
      <c r="A332" s="82" t="s">
        <v>534</v>
      </c>
      <c r="B332" s="82" t="s">
        <v>516</v>
      </c>
      <c r="C332" s="85">
        <v>24</v>
      </c>
      <c r="D332" s="85">
        <v>250</v>
      </c>
    </row>
    <row r="333" spans="1:4" s="1" customFormat="1" ht="19.7" customHeight="1">
      <c r="A333" s="82" t="s">
        <v>534</v>
      </c>
      <c r="B333" s="82" t="s">
        <v>517</v>
      </c>
      <c r="C333" s="86">
        <v>60</v>
      </c>
      <c r="D333" s="86">
        <v>293</v>
      </c>
    </row>
    <row r="334" spans="1:4" s="1" customFormat="1" ht="19.7" customHeight="1">
      <c r="A334" s="82" t="s">
        <v>534</v>
      </c>
      <c r="B334" s="82" t="s">
        <v>282</v>
      </c>
      <c r="C334" s="85">
        <v>14</v>
      </c>
      <c r="D334" s="85">
        <v>118</v>
      </c>
    </row>
    <row r="335" spans="1:4" s="1" customFormat="1" ht="19.7" customHeight="1">
      <c r="A335" s="82" t="s">
        <v>535</v>
      </c>
      <c r="B335" s="82" t="s">
        <v>516</v>
      </c>
      <c r="C335" s="86">
        <v>45</v>
      </c>
      <c r="D335" s="86">
        <v>254</v>
      </c>
    </row>
    <row r="336" spans="1:4" s="1" customFormat="1" ht="19.7" customHeight="1">
      <c r="A336" s="82" t="s">
        <v>535</v>
      </c>
      <c r="B336" s="82" t="s">
        <v>517</v>
      </c>
      <c r="C336" s="85">
        <v>61</v>
      </c>
      <c r="D336" s="85">
        <v>387</v>
      </c>
    </row>
    <row r="337" spans="1:4" s="1" customFormat="1" ht="19.7" customHeight="1">
      <c r="A337" s="82" t="s">
        <v>535</v>
      </c>
      <c r="B337" s="82" t="s">
        <v>282</v>
      </c>
      <c r="C337" s="86">
        <v>7</v>
      </c>
      <c r="D337" s="86">
        <v>84</v>
      </c>
    </row>
    <row r="338" spans="1:4" s="1" customFormat="1" ht="19.7" customHeight="1">
      <c r="A338" s="82" t="s">
        <v>536</v>
      </c>
      <c r="B338" s="82" t="s">
        <v>514</v>
      </c>
      <c r="C338" s="85">
        <v>105</v>
      </c>
      <c r="D338" s="85">
        <v>112</v>
      </c>
    </row>
    <row r="339" spans="1:4" s="1" customFormat="1" ht="19.7" customHeight="1">
      <c r="A339" s="82" t="s">
        <v>537</v>
      </c>
      <c r="B339" s="82" t="s">
        <v>516</v>
      </c>
      <c r="C339" s="86">
        <v>30</v>
      </c>
      <c r="D339" s="86">
        <v>188</v>
      </c>
    </row>
    <row r="340" spans="1:4" s="1" customFormat="1" ht="19.7" customHeight="1">
      <c r="A340" s="82" t="s">
        <v>537</v>
      </c>
      <c r="B340" s="82" t="s">
        <v>517</v>
      </c>
      <c r="C340" s="85">
        <v>54</v>
      </c>
      <c r="D340" s="85">
        <v>268</v>
      </c>
    </row>
    <row r="341" spans="1:4" s="1" customFormat="1" ht="19.7" customHeight="1">
      <c r="A341" s="82" t="s">
        <v>537</v>
      </c>
      <c r="B341" s="82" t="s">
        <v>282</v>
      </c>
      <c r="C341" s="86">
        <v>3</v>
      </c>
      <c r="D341" s="86">
        <v>36</v>
      </c>
    </row>
    <row r="342" spans="1:4" s="1" customFormat="1" ht="19.7" customHeight="1">
      <c r="A342" s="82" t="s">
        <v>538</v>
      </c>
      <c r="B342" s="82" t="s">
        <v>514</v>
      </c>
      <c r="C342" s="85">
        <v>18</v>
      </c>
      <c r="D342" s="85">
        <v>13</v>
      </c>
    </row>
    <row r="343" spans="1:4" s="1" customFormat="1" ht="19.7" customHeight="1">
      <c r="A343" s="82" t="s">
        <v>538</v>
      </c>
      <c r="B343" s="82" t="s">
        <v>517</v>
      </c>
      <c r="C343" s="86">
        <v>32</v>
      </c>
      <c r="D343" s="86">
        <v>48</v>
      </c>
    </row>
    <row r="344" spans="1:4" s="1" customFormat="1" ht="19.7" customHeight="1">
      <c r="A344" s="82" t="s">
        <v>538</v>
      </c>
      <c r="B344" s="82" t="s">
        <v>282</v>
      </c>
      <c r="C344" s="85">
        <v>21</v>
      </c>
      <c r="D344" s="85">
        <v>44</v>
      </c>
    </row>
    <row r="345" spans="1:4" s="1" customFormat="1" ht="19.7" customHeight="1">
      <c r="A345" s="82" t="s">
        <v>539</v>
      </c>
      <c r="B345" s="82" t="s">
        <v>516</v>
      </c>
      <c r="C345" s="86">
        <v>15</v>
      </c>
      <c r="D345" s="86">
        <v>86</v>
      </c>
    </row>
    <row r="346" spans="1:4" s="1" customFormat="1" ht="19.7" customHeight="1">
      <c r="A346" s="82" t="s">
        <v>539</v>
      </c>
      <c r="B346" s="82" t="s">
        <v>514</v>
      </c>
      <c r="C346" s="85">
        <v>96</v>
      </c>
      <c r="D346" s="85">
        <v>84</v>
      </c>
    </row>
    <row r="347" spans="1:4" s="1" customFormat="1" ht="19.7" customHeight="1">
      <c r="A347" s="82" t="s">
        <v>539</v>
      </c>
      <c r="B347" s="82" t="s">
        <v>517</v>
      </c>
      <c r="C347" s="86">
        <v>42</v>
      </c>
      <c r="D347" s="86">
        <v>118</v>
      </c>
    </row>
    <row r="348" spans="1:4" s="1" customFormat="1" ht="19.7" customHeight="1">
      <c r="A348" s="82" t="s">
        <v>540</v>
      </c>
      <c r="B348" s="82" t="s">
        <v>516</v>
      </c>
      <c r="C348" s="85">
        <v>24</v>
      </c>
      <c r="D348" s="85">
        <v>143</v>
      </c>
    </row>
    <row r="349" spans="1:4" s="1" customFormat="1" ht="19.7" customHeight="1">
      <c r="A349" s="82" t="s">
        <v>540</v>
      </c>
      <c r="B349" s="82" t="s">
        <v>517</v>
      </c>
      <c r="C349" s="86">
        <v>60</v>
      </c>
      <c r="D349" s="86">
        <v>131</v>
      </c>
    </row>
    <row r="350" spans="1:4" s="1" customFormat="1" ht="19.7" customHeight="1">
      <c r="A350" s="82" t="s">
        <v>540</v>
      </c>
      <c r="B350" s="82" t="s">
        <v>282</v>
      </c>
      <c r="C350" s="85">
        <v>6</v>
      </c>
      <c r="D350" s="85">
        <v>46</v>
      </c>
    </row>
    <row r="351" spans="1:4" s="1" customFormat="1" ht="19.7" customHeight="1">
      <c r="A351" s="82" t="s">
        <v>541</v>
      </c>
      <c r="B351" s="82" t="s">
        <v>516</v>
      </c>
      <c r="C351" s="86">
        <v>20</v>
      </c>
      <c r="D351" s="86">
        <v>161</v>
      </c>
    </row>
    <row r="352" spans="1:4" s="1" customFormat="1" ht="19.7" customHeight="1">
      <c r="A352" s="82" t="s">
        <v>541</v>
      </c>
      <c r="B352" s="82" t="s">
        <v>517</v>
      </c>
      <c r="C352" s="85">
        <v>66</v>
      </c>
      <c r="D352" s="85">
        <v>145</v>
      </c>
    </row>
    <row r="353" spans="1:4" s="1" customFormat="1" ht="19.7" customHeight="1">
      <c r="A353" s="82" t="s">
        <v>541</v>
      </c>
      <c r="B353" s="82" t="s">
        <v>282</v>
      </c>
      <c r="C353" s="86">
        <v>10</v>
      </c>
      <c r="D353" s="86">
        <v>132</v>
      </c>
    </row>
    <row r="354" spans="1:4" s="1" customFormat="1" ht="19.7" customHeight="1">
      <c r="A354" s="82" t="s">
        <v>542</v>
      </c>
      <c r="B354" s="82" t="s">
        <v>514</v>
      </c>
      <c r="C354" s="85">
        <v>27</v>
      </c>
      <c r="D354" s="85">
        <v>144</v>
      </c>
    </row>
    <row r="355" spans="1:4" s="1" customFormat="1" ht="19.7" customHeight="1">
      <c r="A355" s="82" t="s">
        <v>543</v>
      </c>
      <c r="B355" s="82" t="s">
        <v>514</v>
      </c>
      <c r="C355" s="86">
        <v>32</v>
      </c>
      <c r="D355" s="86">
        <v>101</v>
      </c>
    </row>
    <row r="356" spans="1:4" s="1" customFormat="1" ht="19.7" customHeight="1">
      <c r="A356" s="82" t="s">
        <v>544</v>
      </c>
      <c r="B356" s="82" t="s">
        <v>514</v>
      </c>
      <c r="C356" s="85">
        <v>86</v>
      </c>
      <c r="D356" s="85">
        <v>128</v>
      </c>
    </row>
    <row r="357" spans="1:4" s="1" customFormat="1" ht="19.7" customHeight="1">
      <c r="A357" s="82" t="s">
        <v>545</v>
      </c>
      <c r="B357" s="82" t="s">
        <v>514</v>
      </c>
      <c r="C357" s="86">
        <v>59</v>
      </c>
      <c r="D357" s="86">
        <v>48</v>
      </c>
    </row>
    <row r="358" spans="1:4" s="1" customFormat="1" ht="19.7" customHeight="1">
      <c r="A358" s="82" t="s">
        <v>546</v>
      </c>
      <c r="B358" s="82" t="s">
        <v>516</v>
      </c>
      <c r="C358" s="85">
        <v>12</v>
      </c>
      <c r="D358" s="85">
        <v>38</v>
      </c>
    </row>
    <row r="359" spans="1:4" s="1" customFormat="1" ht="19.7" customHeight="1">
      <c r="A359" s="82" t="s">
        <v>546</v>
      </c>
      <c r="B359" s="82" t="s">
        <v>514</v>
      </c>
      <c r="C359" s="86">
        <v>18</v>
      </c>
      <c r="D359" s="86">
        <v>16</v>
      </c>
    </row>
    <row r="360" spans="1:4" s="1" customFormat="1" ht="19.7" customHeight="1">
      <c r="A360" s="82" t="s">
        <v>546</v>
      </c>
      <c r="B360" s="82" t="s">
        <v>517</v>
      </c>
      <c r="C360" s="85">
        <v>15</v>
      </c>
      <c r="D360" s="85">
        <v>51</v>
      </c>
    </row>
    <row r="361" spans="1:4" s="1" customFormat="1" ht="19.7" customHeight="1">
      <c r="A361" s="82" t="s">
        <v>547</v>
      </c>
      <c r="B361" s="82" t="s">
        <v>514</v>
      </c>
      <c r="C361" s="86">
        <v>59</v>
      </c>
      <c r="D361" s="86">
        <v>52</v>
      </c>
    </row>
    <row r="362" spans="1:4" s="1" customFormat="1" ht="19.7" customHeight="1">
      <c r="A362" s="82" t="s">
        <v>548</v>
      </c>
      <c r="B362" s="82" t="s">
        <v>514</v>
      </c>
      <c r="C362" s="85">
        <v>32</v>
      </c>
      <c r="D362" s="85">
        <v>85</v>
      </c>
    </row>
    <row r="363" spans="1:4" s="1" customFormat="1" ht="19.7" customHeight="1">
      <c r="A363" s="82" t="s">
        <v>549</v>
      </c>
      <c r="B363" s="82" t="s">
        <v>516</v>
      </c>
      <c r="C363" s="86">
        <v>15</v>
      </c>
      <c r="D363" s="86">
        <v>135</v>
      </c>
    </row>
    <row r="364" spans="1:4" s="1" customFormat="1" ht="19.7" customHeight="1">
      <c r="A364" s="82" t="s">
        <v>549</v>
      </c>
      <c r="B364" s="82" t="s">
        <v>514</v>
      </c>
      <c r="C364" s="85">
        <v>96</v>
      </c>
      <c r="D364" s="85">
        <v>158</v>
      </c>
    </row>
    <row r="365" spans="1:4" s="1" customFormat="1" ht="19.7" customHeight="1">
      <c r="A365" s="82" t="s">
        <v>549</v>
      </c>
      <c r="B365" s="82" t="s">
        <v>517</v>
      </c>
      <c r="C365" s="86">
        <v>30</v>
      </c>
      <c r="D365" s="86">
        <v>174</v>
      </c>
    </row>
    <row r="366" spans="1:4" s="1" customFormat="1" ht="19.7" customHeight="1">
      <c r="A366" s="82" t="s">
        <v>550</v>
      </c>
      <c r="B366" s="82" t="s">
        <v>514</v>
      </c>
      <c r="C366" s="85">
        <v>140</v>
      </c>
      <c r="D366" s="85">
        <v>103</v>
      </c>
    </row>
    <row r="367" spans="1:4" s="1" customFormat="1" ht="19.7" customHeight="1">
      <c r="A367" s="82" t="s">
        <v>551</v>
      </c>
      <c r="B367" s="82" t="s">
        <v>516</v>
      </c>
      <c r="C367" s="86">
        <v>45</v>
      </c>
      <c r="D367" s="86">
        <v>219</v>
      </c>
    </row>
    <row r="368" spans="1:4" s="1" customFormat="1" ht="19.7" customHeight="1">
      <c r="A368" s="82" t="s">
        <v>551</v>
      </c>
      <c r="B368" s="82" t="s">
        <v>517</v>
      </c>
      <c r="C368" s="85">
        <v>24</v>
      </c>
      <c r="D368" s="85">
        <v>265</v>
      </c>
    </row>
    <row r="369" spans="1:4" s="1" customFormat="1" ht="19.7" customHeight="1">
      <c r="A369" s="82" t="s">
        <v>551</v>
      </c>
      <c r="B369" s="82" t="s">
        <v>282</v>
      </c>
      <c r="C369" s="86">
        <v>6</v>
      </c>
      <c r="D369" s="86">
        <v>94</v>
      </c>
    </row>
    <row r="370" spans="1:4" s="1" customFormat="1" ht="19.7" customHeight="1">
      <c r="A370" s="82" t="s">
        <v>552</v>
      </c>
      <c r="B370" s="82" t="s">
        <v>514</v>
      </c>
      <c r="C370" s="85">
        <v>105</v>
      </c>
      <c r="D370" s="85">
        <v>151</v>
      </c>
    </row>
    <row r="371" spans="1:4" s="1" customFormat="1" ht="19.7" customHeight="1">
      <c r="A371" s="82" t="s">
        <v>553</v>
      </c>
      <c r="B371" s="82" t="s">
        <v>516</v>
      </c>
      <c r="C371" s="86">
        <v>30</v>
      </c>
      <c r="D371" s="86">
        <v>31</v>
      </c>
    </row>
    <row r="372" spans="1:4" s="1" customFormat="1" ht="19.7" customHeight="1">
      <c r="A372" s="82" t="s">
        <v>553</v>
      </c>
      <c r="B372" s="82" t="s">
        <v>514</v>
      </c>
      <c r="C372" s="85">
        <v>105</v>
      </c>
      <c r="D372" s="85">
        <v>70</v>
      </c>
    </row>
    <row r="373" spans="1:4" s="1" customFormat="1" ht="19.7" customHeight="1">
      <c r="A373" s="82" t="s">
        <v>553</v>
      </c>
      <c r="B373" s="82" t="s">
        <v>517</v>
      </c>
      <c r="C373" s="86">
        <v>30</v>
      </c>
      <c r="D373" s="86">
        <v>43</v>
      </c>
    </row>
    <row r="374" spans="1:4" s="1" customFormat="1" ht="19.7" customHeight="1">
      <c r="A374" s="82" t="s">
        <v>554</v>
      </c>
      <c r="B374" s="82" t="s">
        <v>516</v>
      </c>
      <c r="C374" s="85">
        <v>45</v>
      </c>
      <c r="D374" s="85">
        <v>127</v>
      </c>
    </row>
    <row r="375" spans="1:4" s="1" customFormat="1" ht="19.7" customHeight="1">
      <c r="A375" s="82" t="s">
        <v>554</v>
      </c>
      <c r="B375" s="82" t="s">
        <v>514</v>
      </c>
      <c r="C375" s="86">
        <v>120</v>
      </c>
      <c r="D375" s="86">
        <v>149</v>
      </c>
    </row>
    <row r="376" spans="1:4" s="1" customFormat="1" ht="19.7" customHeight="1">
      <c r="A376" s="82" t="s">
        <v>554</v>
      </c>
      <c r="B376" s="82" t="s">
        <v>517</v>
      </c>
      <c r="C376" s="85">
        <v>90</v>
      </c>
      <c r="D376" s="85">
        <v>137</v>
      </c>
    </row>
    <row r="377" spans="1:4" s="1" customFormat="1" ht="19.7" customHeight="1">
      <c r="A377" s="82" t="s">
        <v>555</v>
      </c>
      <c r="B377" s="82" t="s">
        <v>514</v>
      </c>
      <c r="C377" s="86">
        <v>102</v>
      </c>
      <c r="D377" s="86">
        <v>109</v>
      </c>
    </row>
    <row r="378" spans="1:4" s="1" customFormat="1" ht="19.7" customHeight="1">
      <c r="A378" s="82" t="s">
        <v>556</v>
      </c>
      <c r="B378" s="82" t="s">
        <v>514</v>
      </c>
      <c r="C378" s="85">
        <v>84</v>
      </c>
      <c r="D378" s="85">
        <v>83</v>
      </c>
    </row>
    <row r="379" spans="1:4" s="1" customFormat="1" ht="19.7" customHeight="1">
      <c r="A379" s="82" t="s">
        <v>557</v>
      </c>
      <c r="B379" s="82" t="s">
        <v>516</v>
      </c>
      <c r="C379" s="86">
        <v>10</v>
      </c>
      <c r="D379" s="86">
        <v>165</v>
      </c>
    </row>
    <row r="380" spans="1:4" s="1" customFormat="1" ht="19.7" customHeight="1">
      <c r="A380" s="82" t="s">
        <v>557</v>
      </c>
      <c r="B380" s="82" t="s">
        <v>517</v>
      </c>
      <c r="C380" s="85">
        <v>112</v>
      </c>
      <c r="D380" s="85">
        <v>170</v>
      </c>
    </row>
    <row r="381" spans="1:4" s="1" customFormat="1" ht="19.7" customHeight="1">
      <c r="A381" s="82" t="s">
        <v>557</v>
      </c>
      <c r="B381" s="82" t="s">
        <v>282</v>
      </c>
      <c r="C381" s="86">
        <v>6</v>
      </c>
      <c r="D381" s="86">
        <v>136</v>
      </c>
    </row>
    <row r="382" spans="1:4" s="1" customFormat="1" ht="19.7" customHeight="1">
      <c r="A382" s="82" t="s">
        <v>558</v>
      </c>
      <c r="B382" s="82" t="s">
        <v>516</v>
      </c>
      <c r="C382" s="85">
        <v>15</v>
      </c>
      <c r="D382" s="85">
        <v>238</v>
      </c>
    </row>
    <row r="383" spans="1:4" s="1" customFormat="1" ht="19.7" customHeight="1">
      <c r="A383" s="82" t="s">
        <v>558</v>
      </c>
      <c r="B383" s="82" t="s">
        <v>514</v>
      </c>
      <c r="C383" s="86">
        <v>30</v>
      </c>
      <c r="D383" s="86">
        <v>24</v>
      </c>
    </row>
    <row r="384" spans="1:4" s="1" customFormat="1" ht="19.7" customHeight="1">
      <c r="A384" s="82" t="s">
        <v>558</v>
      </c>
      <c r="B384" s="82" t="s">
        <v>517</v>
      </c>
      <c r="C384" s="85">
        <v>90</v>
      </c>
      <c r="D384" s="85">
        <v>262</v>
      </c>
    </row>
    <row r="385" spans="1:4" s="1" customFormat="1" ht="19.7" customHeight="1">
      <c r="A385" s="82" t="s">
        <v>558</v>
      </c>
      <c r="B385" s="82" t="s">
        <v>282</v>
      </c>
      <c r="C385" s="86">
        <v>11</v>
      </c>
      <c r="D385" s="86">
        <v>46</v>
      </c>
    </row>
    <row r="386" spans="1:4" s="1" customFormat="1" ht="19.7" customHeight="1">
      <c r="A386" s="82" t="s">
        <v>559</v>
      </c>
      <c r="B386" s="82" t="s">
        <v>514</v>
      </c>
      <c r="C386" s="85">
        <v>19</v>
      </c>
      <c r="D386" s="85">
        <v>28</v>
      </c>
    </row>
    <row r="387" spans="1:4" s="1" customFormat="1" ht="19.7" customHeight="1">
      <c r="A387" s="82" t="s">
        <v>559</v>
      </c>
      <c r="B387" s="82" t="s">
        <v>517</v>
      </c>
      <c r="C387" s="86">
        <v>32</v>
      </c>
      <c r="D387" s="86">
        <v>145</v>
      </c>
    </row>
    <row r="388" spans="1:4" s="1" customFormat="1" ht="19.7" customHeight="1">
      <c r="A388" s="82" t="s">
        <v>559</v>
      </c>
      <c r="B388" s="82" t="s">
        <v>282</v>
      </c>
      <c r="C388" s="85">
        <v>16</v>
      </c>
      <c r="D388" s="85">
        <v>38</v>
      </c>
    </row>
    <row r="389" spans="1:4" s="1" customFormat="1" ht="19.7" customHeight="1">
      <c r="A389" s="82" t="s">
        <v>560</v>
      </c>
      <c r="B389" s="82" t="s">
        <v>514</v>
      </c>
      <c r="C389" s="86">
        <v>16</v>
      </c>
      <c r="D389" s="86">
        <v>7</v>
      </c>
    </row>
    <row r="390" spans="1:4" s="1" customFormat="1" ht="19.7" customHeight="1">
      <c r="A390" s="82" t="s">
        <v>560</v>
      </c>
      <c r="B390" s="82" t="s">
        <v>517</v>
      </c>
      <c r="C390" s="85">
        <v>56</v>
      </c>
      <c r="D390" s="85">
        <v>52</v>
      </c>
    </row>
    <row r="391" spans="1:4" s="1" customFormat="1" ht="19.7" customHeight="1">
      <c r="A391" s="82" t="s">
        <v>560</v>
      </c>
      <c r="B391" s="82" t="s">
        <v>282</v>
      </c>
      <c r="C391" s="86">
        <v>11</v>
      </c>
      <c r="D391" s="86">
        <v>11</v>
      </c>
    </row>
    <row r="392" spans="1:4" s="1" customFormat="1" ht="19.7" customHeight="1">
      <c r="A392" s="82" t="s">
        <v>561</v>
      </c>
      <c r="B392" s="82" t="s">
        <v>516</v>
      </c>
      <c r="C392" s="85">
        <v>60</v>
      </c>
      <c r="D392" s="85">
        <v>143</v>
      </c>
    </row>
    <row r="393" spans="1:4" s="1" customFormat="1" ht="19.7" customHeight="1">
      <c r="A393" s="82" t="s">
        <v>561</v>
      </c>
      <c r="B393" s="82" t="s">
        <v>517</v>
      </c>
      <c r="C393" s="86">
        <v>90</v>
      </c>
      <c r="D393" s="86">
        <v>103</v>
      </c>
    </row>
    <row r="394" spans="1:4" s="1" customFormat="1" ht="19.7" customHeight="1">
      <c r="A394" s="82" t="s">
        <v>561</v>
      </c>
      <c r="B394" s="82" t="s">
        <v>282</v>
      </c>
      <c r="C394" s="85">
        <v>11</v>
      </c>
      <c r="D394" s="85">
        <v>25</v>
      </c>
    </row>
    <row r="395" spans="1:4" s="1" customFormat="1" ht="19.7" customHeight="1">
      <c r="A395" s="82" t="s">
        <v>562</v>
      </c>
      <c r="B395" s="82" t="s">
        <v>516</v>
      </c>
      <c r="C395" s="86">
        <v>36</v>
      </c>
      <c r="D395" s="86">
        <v>122</v>
      </c>
    </row>
    <row r="396" spans="1:4" s="1" customFormat="1" ht="19.7" customHeight="1">
      <c r="A396" s="82" t="s">
        <v>562</v>
      </c>
      <c r="B396" s="82" t="s">
        <v>514</v>
      </c>
      <c r="C396" s="85">
        <v>90</v>
      </c>
      <c r="D396" s="85">
        <v>54</v>
      </c>
    </row>
    <row r="397" spans="1:4" s="1" customFormat="1" ht="19.7" customHeight="1">
      <c r="A397" s="82" t="s">
        <v>562</v>
      </c>
      <c r="B397" s="82" t="s">
        <v>517</v>
      </c>
      <c r="C397" s="86">
        <v>24</v>
      </c>
      <c r="D397" s="86">
        <v>124</v>
      </c>
    </row>
    <row r="398" spans="1:4" s="1" customFormat="1" ht="19.7" customHeight="1">
      <c r="A398" s="82" t="s">
        <v>562</v>
      </c>
      <c r="B398" s="82" t="s">
        <v>282</v>
      </c>
      <c r="C398" s="85">
        <v>8</v>
      </c>
      <c r="D398" s="85">
        <v>34</v>
      </c>
    </row>
    <row r="399" spans="1:4" s="1" customFormat="1" ht="19.7" customHeight="1">
      <c r="A399" s="82" t="s">
        <v>563</v>
      </c>
      <c r="B399" s="82" t="s">
        <v>516</v>
      </c>
      <c r="C399" s="86">
        <v>30</v>
      </c>
      <c r="D399" s="86">
        <v>83</v>
      </c>
    </row>
    <row r="400" spans="1:4" s="1" customFormat="1" ht="19.7" customHeight="1">
      <c r="A400" s="82" t="s">
        <v>563</v>
      </c>
      <c r="B400" s="82" t="s">
        <v>517</v>
      </c>
      <c r="C400" s="85">
        <v>23</v>
      </c>
      <c r="D400" s="85">
        <v>123</v>
      </c>
    </row>
    <row r="401" spans="1:4" s="1" customFormat="1" ht="19.7" customHeight="1">
      <c r="A401" s="82" t="s">
        <v>563</v>
      </c>
      <c r="B401" s="82" t="s">
        <v>282</v>
      </c>
      <c r="C401" s="86">
        <v>20</v>
      </c>
      <c r="D401" s="86">
        <v>120</v>
      </c>
    </row>
    <row r="402" spans="1:4" s="1" customFormat="1" ht="19.7" customHeight="1">
      <c r="A402" s="82" t="s">
        <v>564</v>
      </c>
      <c r="B402" s="82" t="s">
        <v>516</v>
      </c>
      <c r="C402" s="85">
        <v>45</v>
      </c>
      <c r="D402" s="85">
        <v>219</v>
      </c>
    </row>
    <row r="403" spans="1:4" s="1" customFormat="1" ht="19.7" customHeight="1">
      <c r="A403" s="82" t="s">
        <v>564</v>
      </c>
      <c r="B403" s="82" t="s">
        <v>517</v>
      </c>
      <c r="C403" s="86">
        <v>81</v>
      </c>
      <c r="D403" s="86">
        <v>161</v>
      </c>
    </row>
    <row r="404" spans="1:4" s="1" customFormat="1" ht="19.7" customHeight="1">
      <c r="A404" s="82" t="s">
        <v>564</v>
      </c>
      <c r="B404" s="82" t="s">
        <v>282</v>
      </c>
      <c r="C404" s="85">
        <v>8</v>
      </c>
      <c r="D404" s="85">
        <v>135</v>
      </c>
    </row>
    <row r="405" spans="1:4" s="1" customFormat="1" ht="19.7" customHeight="1">
      <c r="A405" s="82" t="s">
        <v>565</v>
      </c>
      <c r="B405" s="82" t="s">
        <v>516</v>
      </c>
      <c r="C405" s="86">
        <v>15</v>
      </c>
      <c r="D405" s="86">
        <v>87</v>
      </c>
    </row>
    <row r="406" spans="1:4" s="1" customFormat="1" ht="19.7" customHeight="1">
      <c r="A406" s="82" t="s">
        <v>565</v>
      </c>
      <c r="B406" s="82" t="s">
        <v>514</v>
      </c>
      <c r="C406" s="85">
        <v>72</v>
      </c>
      <c r="D406" s="85">
        <v>80</v>
      </c>
    </row>
    <row r="407" spans="1:4" s="1" customFormat="1" ht="19.7" customHeight="1">
      <c r="A407" s="82" t="s">
        <v>565</v>
      </c>
      <c r="B407" s="82" t="s">
        <v>517</v>
      </c>
      <c r="C407" s="86">
        <v>60</v>
      </c>
      <c r="D407" s="86">
        <v>90</v>
      </c>
    </row>
    <row r="408" spans="1:4" s="1" customFormat="1" ht="19.7" customHeight="1">
      <c r="A408" s="82" t="s">
        <v>566</v>
      </c>
      <c r="B408" s="82" t="s">
        <v>514</v>
      </c>
      <c r="C408" s="85">
        <v>105</v>
      </c>
      <c r="D408" s="85">
        <v>170</v>
      </c>
    </row>
    <row r="409" spans="1:4" s="1" customFormat="1" ht="19.7" customHeight="1">
      <c r="A409" s="82" t="s">
        <v>567</v>
      </c>
      <c r="B409" s="82" t="s">
        <v>516</v>
      </c>
      <c r="C409" s="86">
        <v>22</v>
      </c>
      <c r="D409" s="86">
        <v>222</v>
      </c>
    </row>
    <row r="410" spans="1:4" s="1" customFormat="1" ht="19.7" customHeight="1">
      <c r="A410" s="82" t="s">
        <v>567</v>
      </c>
      <c r="B410" s="82" t="s">
        <v>517</v>
      </c>
      <c r="C410" s="85">
        <v>25</v>
      </c>
      <c r="D410" s="85">
        <v>295</v>
      </c>
    </row>
    <row r="411" spans="1:4" s="1" customFormat="1" ht="19.7" customHeight="1">
      <c r="A411" s="82" t="s">
        <v>567</v>
      </c>
      <c r="B411" s="82" t="s">
        <v>282</v>
      </c>
      <c r="C411" s="86">
        <v>22</v>
      </c>
      <c r="D411" s="86">
        <v>125</v>
      </c>
    </row>
    <row r="412" spans="1:4" s="1" customFormat="1" ht="19.7" customHeight="1">
      <c r="A412" s="82" t="s">
        <v>568</v>
      </c>
      <c r="B412" s="82" t="s">
        <v>514</v>
      </c>
      <c r="C412" s="85">
        <v>100</v>
      </c>
      <c r="D412" s="85">
        <v>87</v>
      </c>
    </row>
    <row r="413" spans="1:4" s="1" customFormat="1" ht="19.7" customHeight="1">
      <c r="A413" s="82" t="s">
        <v>569</v>
      </c>
      <c r="B413" s="82" t="s">
        <v>516</v>
      </c>
      <c r="C413" s="86">
        <v>24</v>
      </c>
      <c r="D413" s="86">
        <v>71</v>
      </c>
    </row>
    <row r="414" spans="1:4" s="1" customFormat="1" ht="19.7" customHeight="1">
      <c r="A414" s="82" t="s">
        <v>569</v>
      </c>
      <c r="B414" s="82" t="s">
        <v>514</v>
      </c>
      <c r="C414" s="85">
        <v>35</v>
      </c>
      <c r="D414" s="85">
        <v>81</v>
      </c>
    </row>
    <row r="415" spans="1:4" s="1" customFormat="1" ht="19.7" customHeight="1">
      <c r="A415" s="82" t="s">
        <v>569</v>
      </c>
      <c r="B415" s="82" t="s">
        <v>517</v>
      </c>
      <c r="C415" s="86">
        <v>48</v>
      </c>
      <c r="D415" s="86">
        <v>108</v>
      </c>
    </row>
    <row r="416" spans="1:4" s="1" customFormat="1" ht="19.7" customHeight="1">
      <c r="A416" s="82" t="s">
        <v>569</v>
      </c>
      <c r="B416" s="82" t="s">
        <v>282</v>
      </c>
      <c r="C416" s="85">
        <v>11</v>
      </c>
      <c r="D416" s="85">
        <v>33</v>
      </c>
    </row>
    <row r="417" spans="1:4" s="1" customFormat="1" ht="19.7" customHeight="1">
      <c r="A417" s="82" t="s">
        <v>570</v>
      </c>
      <c r="B417" s="82" t="s">
        <v>516</v>
      </c>
      <c r="C417" s="86">
        <v>20</v>
      </c>
      <c r="D417" s="86">
        <v>71</v>
      </c>
    </row>
    <row r="418" spans="1:4" s="1" customFormat="1" ht="19.7" customHeight="1">
      <c r="A418" s="82" t="s">
        <v>570</v>
      </c>
      <c r="B418" s="82" t="s">
        <v>514</v>
      </c>
      <c r="C418" s="85">
        <v>20</v>
      </c>
      <c r="D418" s="85">
        <v>6</v>
      </c>
    </row>
    <row r="419" spans="1:4" s="1" customFormat="1" ht="19.7" customHeight="1">
      <c r="A419" s="82" t="s">
        <v>570</v>
      </c>
      <c r="B419" s="82" t="s">
        <v>517</v>
      </c>
      <c r="C419" s="86">
        <v>48</v>
      </c>
      <c r="D419" s="86">
        <v>124</v>
      </c>
    </row>
    <row r="420" spans="1:4" s="1" customFormat="1" ht="19.7" customHeight="1">
      <c r="A420" s="82" t="s">
        <v>570</v>
      </c>
      <c r="B420" s="82" t="s">
        <v>282</v>
      </c>
      <c r="C420" s="85">
        <v>10</v>
      </c>
      <c r="D420" s="85">
        <v>107</v>
      </c>
    </row>
    <row r="421" spans="1:4" s="1" customFormat="1" ht="19.7" customHeight="1">
      <c r="A421" s="82" t="s">
        <v>571</v>
      </c>
      <c r="B421" s="82" t="s">
        <v>516</v>
      </c>
      <c r="C421" s="86">
        <v>30</v>
      </c>
      <c r="D421" s="86">
        <v>92</v>
      </c>
    </row>
    <row r="422" spans="1:4" s="1" customFormat="1" ht="19.7" customHeight="1">
      <c r="A422" s="82" t="s">
        <v>571</v>
      </c>
      <c r="B422" s="82" t="s">
        <v>514</v>
      </c>
      <c r="C422" s="85">
        <v>48</v>
      </c>
      <c r="D422" s="85">
        <v>54</v>
      </c>
    </row>
    <row r="423" spans="1:4" s="1" customFormat="1" ht="19.7" customHeight="1">
      <c r="A423" s="82" t="s">
        <v>571</v>
      </c>
      <c r="B423" s="82" t="s">
        <v>517</v>
      </c>
      <c r="C423" s="86">
        <v>60</v>
      </c>
      <c r="D423" s="86">
        <v>66</v>
      </c>
    </row>
    <row r="424" spans="1:4" s="1" customFormat="1" ht="19.7" customHeight="1">
      <c r="A424" s="82" t="s">
        <v>571</v>
      </c>
      <c r="B424" s="82" t="s">
        <v>282</v>
      </c>
      <c r="C424" s="85">
        <v>10</v>
      </c>
      <c r="D424" s="85">
        <v>43</v>
      </c>
    </row>
    <row r="425" spans="1:4" s="1" customFormat="1" ht="19.7" customHeight="1">
      <c r="A425" s="82" t="s">
        <v>572</v>
      </c>
      <c r="B425" s="82" t="s">
        <v>516</v>
      </c>
      <c r="C425" s="86">
        <v>16</v>
      </c>
      <c r="D425" s="86">
        <v>90</v>
      </c>
    </row>
    <row r="426" spans="1:4" s="1" customFormat="1" ht="19.7" customHeight="1">
      <c r="A426" s="82" t="s">
        <v>572</v>
      </c>
      <c r="B426" s="82" t="s">
        <v>514</v>
      </c>
      <c r="C426" s="85">
        <v>48</v>
      </c>
      <c r="D426" s="85">
        <v>76</v>
      </c>
    </row>
    <row r="427" spans="1:4" s="1" customFormat="1" ht="19.7" customHeight="1">
      <c r="A427" s="82" t="s">
        <v>572</v>
      </c>
      <c r="B427" s="82" t="s">
        <v>517</v>
      </c>
      <c r="C427" s="86">
        <v>48</v>
      </c>
      <c r="D427" s="86">
        <v>150</v>
      </c>
    </row>
    <row r="428" spans="1:4" s="1" customFormat="1" ht="19.7" customHeight="1">
      <c r="A428" s="82" t="s">
        <v>572</v>
      </c>
      <c r="B428" s="82" t="s">
        <v>282</v>
      </c>
      <c r="C428" s="85">
        <v>8</v>
      </c>
      <c r="D428" s="85">
        <v>16</v>
      </c>
    </row>
    <row r="429" spans="1:4" s="1" customFormat="1" ht="19.7" customHeight="1">
      <c r="A429" s="82" t="s">
        <v>573</v>
      </c>
      <c r="B429" s="82" t="s">
        <v>517</v>
      </c>
      <c r="C429" s="86">
        <v>1</v>
      </c>
      <c r="D429" s="86">
        <v>1</v>
      </c>
    </row>
    <row r="430" spans="1:4" s="1" customFormat="1" ht="19.7" customHeight="1">
      <c r="A430" s="82" t="s">
        <v>574</v>
      </c>
      <c r="B430" s="82" t="s">
        <v>516</v>
      </c>
      <c r="C430" s="85">
        <v>12</v>
      </c>
      <c r="D430" s="85">
        <v>23</v>
      </c>
    </row>
    <row r="431" spans="1:4" s="1" customFormat="1" ht="19.7" customHeight="1">
      <c r="A431" s="82" t="s">
        <v>574</v>
      </c>
      <c r="B431" s="82" t="s">
        <v>514</v>
      </c>
      <c r="C431" s="86">
        <v>118</v>
      </c>
      <c r="D431" s="86">
        <v>121</v>
      </c>
    </row>
    <row r="432" spans="1:4" s="1" customFormat="1" ht="19.7" customHeight="1">
      <c r="A432" s="82" t="s">
        <v>574</v>
      </c>
      <c r="B432" s="82" t="s">
        <v>517</v>
      </c>
      <c r="C432" s="85">
        <v>24</v>
      </c>
      <c r="D432" s="85">
        <v>30</v>
      </c>
    </row>
    <row r="433" spans="1:5" s="1" customFormat="1" ht="19.7" customHeight="1">
      <c r="A433" s="82" t="s">
        <v>575</v>
      </c>
      <c r="B433" s="82" t="s">
        <v>516</v>
      </c>
      <c r="C433" s="86">
        <v>17</v>
      </c>
      <c r="D433" s="86">
        <v>64</v>
      </c>
    </row>
    <row r="434" spans="1:5" s="1" customFormat="1" ht="19.7" customHeight="1">
      <c r="A434" s="82" t="s">
        <v>575</v>
      </c>
      <c r="B434" s="82" t="s">
        <v>514</v>
      </c>
      <c r="C434" s="85">
        <v>28</v>
      </c>
      <c r="D434" s="85">
        <v>23</v>
      </c>
    </row>
    <row r="435" spans="1:5" s="1" customFormat="1" ht="19.7" customHeight="1">
      <c r="A435" s="82" t="s">
        <v>575</v>
      </c>
      <c r="B435" s="82" t="s">
        <v>517</v>
      </c>
      <c r="C435" s="86">
        <v>15</v>
      </c>
      <c r="D435" s="86">
        <v>58</v>
      </c>
    </row>
    <row r="436" spans="1:5" s="1" customFormat="1" ht="19.7" customHeight="1">
      <c r="A436" s="82" t="s">
        <v>575</v>
      </c>
      <c r="B436" s="82" t="s">
        <v>282</v>
      </c>
      <c r="C436" s="85">
        <v>11</v>
      </c>
      <c r="D436" s="85">
        <v>27</v>
      </c>
    </row>
    <row r="437" spans="1:5" s="1" customFormat="1" ht="6.95" customHeight="1"/>
    <row r="438" spans="1:5" s="1" customFormat="1" ht="24" customHeight="1">
      <c r="A438" s="639" t="s">
        <v>333</v>
      </c>
      <c r="B438" s="639"/>
      <c r="C438" s="639"/>
      <c r="D438" s="639"/>
      <c r="E438" s="639"/>
    </row>
    <row r="439" spans="1:5" s="1" customFormat="1" ht="10.15" customHeight="1"/>
    <row r="440" spans="1:5" s="1" customFormat="1" ht="24" customHeight="1">
      <c r="C440" s="30" t="s">
        <v>511</v>
      </c>
      <c r="D440" s="30" t="s">
        <v>512</v>
      </c>
    </row>
    <row r="441" spans="1:5" s="1" customFormat="1" ht="19.7" customHeight="1">
      <c r="A441" s="82" t="s">
        <v>513</v>
      </c>
      <c r="B441" s="82" t="s">
        <v>514</v>
      </c>
      <c r="C441" s="85">
        <v>18</v>
      </c>
      <c r="D441" s="85">
        <v>122</v>
      </c>
    </row>
    <row r="442" spans="1:5" s="1" customFormat="1" ht="19.7" customHeight="1">
      <c r="A442" s="82" t="s">
        <v>515</v>
      </c>
      <c r="B442" s="82" t="s">
        <v>516</v>
      </c>
      <c r="C442" s="86">
        <v>30</v>
      </c>
      <c r="D442" s="86">
        <v>211</v>
      </c>
    </row>
    <row r="443" spans="1:5" s="1" customFormat="1" ht="19.7" customHeight="1">
      <c r="A443" s="82" t="s">
        <v>515</v>
      </c>
      <c r="B443" s="82" t="s">
        <v>517</v>
      </c>
      <c r="C443" s="85">
        <v>30</v>
      </c>
      <c r="D443" s="85">
        <v>170</v>
      </c>
    </row>
    <row r="444" spans="1:5" s="1" customFormat="1" ht="19.7" customHeight="1">
      <c r="A444" s="82" t="s">
        <v>515</v>
      </c>
      <c r="B444" s="82" t="s">
        <v>282</v>
      </c>
      <c r="C444" s="86">
        <v>6</v>
      </c>
      <c r="D444" s="86">
        <v>96</v>
      </c>
    </row>
    <row r="445" spans="1:5" s="1" customFormat="1" ht="19.7" customHeight="1">
      <c r="A445" s="82" t="s">
        <v>518</v>
      </c>
      <c r="B445" s="82" t="s">
        <v>514</v>
      </c>
      <c r="C445" s="85">
        <v>105</v>
      </c>
      <c r="D445" s="85">
        <v>98</v>
      </c>
    </row>
    <row r="446" spans="1:5" s="1" customFormat="1" ht="19.7" customHeight="1">
      <c r="A446" s="82" t="s">
        <v>519</v>
      </c>
      <c r="B446" s="82" t="s">
        <v>514</v>
      </c>
      <c r="C446" s="86">
        <v>105</v>
      </c>
      <c r="D446" s="86">
        <v>196</v>
      </c>
    </row>
    <row r="447" spans="1:5" s="1" customFormat="1" ht="19.7" customHeight="1">
      <c r="A447" s="82" t="s">
        <v>520</v>
      </c>
      <c r="B447" s="82" t="s">
        <v>514</v>
      </c>
      <c r="C447" s="85">
        <v>64</v>
      </c>
      <c r="D447" s="85">
        <v>106</v>
      </c>
    </row>
    <row r="448" spans="1:5" s="1" customFormat="1" ht="19.7" customHeight="1">
      <c r="A448" s="82" t="s">
        <v>521</v>
      </c>
      <c r="B448" s="82" t="s">
        <v>516</v>
      </c>
      <c r="C448" s="86">
        <v>41</v>
      </c>
      <c r="D448" s="86">
        <v>172</v>
      </c>
    </row>
    <row r="449" spans="1:4" s="1" customFormat="1" ht="19.7" customHeight="1">
      <c r="A449" s="82" t="s">
        <v>521</v>
      </c>
      <c r="B449" s="82" t="s">
        <v>517</v>
      </c>
      <c r="C449" s="85">
        <v>92</v>
      </c>
      <c r="D449" s="85">
        <v>172</v>
      </c>
    </row>
    <row r="450" spans="1:4" s="1" customFormat="1" ht="19.7" customHeight="1">
      <c r="A450" s="82" t="s">
        <v>521</v>
      </c>
      <c r="B450" s="82" t="s">
        <v>282</v>
      </c>
      <c r="C450" s="86">
        <v>7</v>
      </c>
      <c r="D450" s="86">
        <v>8</v>
      </c>
    </row>
    <row r="451" spans="1:4" s="1" customFormat="1" ht="19.7" customHeight="1">
      <c r="A451" s="82" t="s">
        <v>522</v>
      </c>
      <c r="B451" s="82" t="s">
        <v>514</v>
      </c>
      <c r="C451" s="85">
        <v>73</v>
      </c>
      <c r="D451" s="85">
        <v>67</v>
      </c>
    </row>
    <row r="452" spans="1:4" s="1" customFormat="1" ht="19.7" customHeight="1">
      <c r="A452" s="82" t="s">
        <v>523</v>
      </c>
      <c r="B452" s="82" t="s">
        <v>516</v>
      </c>
      <c r="C452" s="86">
        <v>10</v>
      </c>
      <c r="D452" s="86">
        <v>112</v>
      </c>
    </row>
    <row r="453" spans="1:4" s="1" customFormat="1" ht="19.7" customHeight="1">
      <c r="A453" s="82" t="s">
        <v>523</v>
      </c>
      <c r="B453" s="82" t="s">
        <v>517</v>
      </c>
      <c r="C453" s="85">
        <v>15</v>
      </c>
      <c r="D453" s="85">
        <v>95</v>
      </c>
    </row>
    <row r="454" spans="1:4" s="1" customFormat="1" ht="19.7" customHeight="1">
      <c r="A454" s="82" t="s">
        <v>523</v>
      </c>
      <c r="B454" s="82" t="s">
        <v>282</v>
      </c>
      <c r="C454" s="86">
        <v>7</v>
      </c>
      <c r="D454" s="86">
        <v>54</v>
      </c>
    </row>
    <row r="455" spans="1:4" s="1" customFormat="1" ht="19.7" customHeight="1">
      <c r="A455" s="82" t="s">
        <v>524</v>
      </c>
      <c r="B455" s="82" t="s">
        <v>516</v>
      </c>
      <c r="C455" s="85">
        <v>25</v>
      </c>
      <c r="D455" s="85">
        <v>183</v>
      </c>
    </row>
    <row r="456" spans="1:4" s="1" customFormat="1" ht="19.7" customHeight="1">
      <c r="A456" s="82" t="s">
        <v>524</v>
      </c>
      <c r="B456" s="82" t="s">
        <v>517</v>
      </c>
      <c r="C456" s="86">
        <v>48</v>
      </c>
      <c r="D456" s="86">
        <v>159</v>
      </c>
    </row>
    <row r="457" spans="1:4" s="1" customFormat="1" ht="19.7" customHeight="1">
      <c r="A457" s="82" t="s">
        <v>524</v>
      </c>
      <c r="B457" s="82" t="s">
        <v>282</v>
      </c>
      <c r="C457" s="85">
        <v>6</v>
      </c>
      <c r="D457" s="85">
        <v>47</v>
      </c>
    </row>
    <row r="458" spans="1:4" s="1" customFormat="1" ht="19.7" customHeight="1">
      <c r="A458" s="82" t="s">
        <v>525</v>
      </c>
      <c r="B458" s="82" t="s">
        <v>514</v>
      </c>
      <c r="C458" s="86">
        <v>49</v>
      </c>
      <c r="D458" s="86">
        <v>59</v>
      </c>
    </row>
    <row r="459" spans="1:4" s="1" customFormat="1" ht="19.7" customHeight="1">
      <c r="A459" s="82" t="s">
        <v>526</v>
      </c>
      <c r="B459" s="82" t="s">
        <v>516</v>
      </c>
      <c r="C459" s="85">
        <v>15</v>
      </c>
      <c r="D459" s="85">
        <v>74</v>
      </c>
    </row>
    <row r="460" spans="1:4" s="1" customFormat="1" ht="19.7" customHeight="1">
      <c r="A460" s="82" t="s">
        <v>526</v>
      </c>
      <c r="B460" s="82" t="s">
        <v>517</v>
      </c>
      <c r="C460" s="86">
        <v>15</v>
      </c>
      <c r="D460" s="86">
        <v>49</v>
      </c>
    </row>
    <row r="461" spans="1:4" s="1" customFormat="1" ht="19.7" customHeight="1">
      <c r="A461" s="82" t="s">
        <v>526</v>
      </c>
      <c r="B461" s="82" t="s">
        <v>282</v>
      </c>
      <c r="C461" s="85">
        <v>10</v>
      </c>
      <c r="D461" s="85">
        <v>19</v>
      </c>
    </row>
    <row r="462" spans="1:4" s="1" customFormat="1" ht="19.7" customHeight="1">
      <c r="A462" s="82" t="s">
        <v>527</v>
      </c>
      <c r="B462" s="82" t="s">
        <v>516</v>
      </c>
      <c r="C462" s="86">
        <v>24</v>
      </c>
      <c r="D462" s="86">
        <v>120</v>
      </c>
    </row>
    <row r="463" spans="1:4" s="1" customFormat="1" ht="19.7" customHeight="1">
      <c r="A463" s="82" t="s">
        <v>527</v>
      </c>
      <c r="B463" s="82" t="s">
        <v>517</v>
      </c>
      <c r="C463" s="85">
        <v>45</v>
      </c>
      <c r="D463" s="85">
        <v>102</v>
      </c>
    </row>
    <row r="464" spans="1:4" s="1" customFormat="1" ht="19.7" customHeight="1">
      <c r="A464" s="82" t="s">
        <v>527</v>
      </c>
      <c r="B464" s="82" t="s">
        <v>282</v>
      </c>
      <c r="C464" s="86">
        <v>10</v>
      </c>
      <c r="D464" s="86">
        <v>58</v>
      </c>
    </row>
    <row r="465" spans="1:4" s="1" customFormat="1" ht="19.7" customHeight="1">
      <c r="A465" s="82" t="s">
        <v>528</v>
      </c>
      <c r="B465" s="82" t="s">
        <v>514</v>
      </c>
      <c r="C465" s="85">
        <v>108</v>
      </c>
      <c r="D465" s="85">
        <v>107</v>
      </c>
    </row>
    <row r="466" spans="1:4" s="1" customFormat="1" ht="19.7" customHeight="1">
      <c r="A466" s="82" t="s">
        <v>529</v>
      </c>
      <c r="B466" s="82" t="s">
        <v>514</v>
      </c>
      <c r="C466" s="86">
        <v>105</v>
      </c>
      <c r="D466" s="86">
        <v>89</v>
      </c>
    </row>
    <row r="467" spans="1:4" s="1" customFormat="1" ht="19.7" customHeight="1">
      <c r="A467" s="82" t="s">
        <v>530</v>
      </c>
      <c r="B467" s="82" t="s">
        <v>514</v>
      </c>
      <c r="C467" s="85">
        <v>94</v>
      </c>
      <c r="D467" s="85">
        <v>183</v>
      </c>
    </row>
    <row r="468" spans="1:4" s="1" customFormat="1" ht="19.7" customHeight="1">
      <c r="A468" s="82" t="s">
        <v>531</v>
      </c>
      <c r="B468" s="82" t="s">
        <v>516</v>
      </c>
      <c r="C468" s="86">
        <v>50</v>
      </c>
      <c r="D468" s="86">
        <v>112</v>
      </c>
    </row>
    <row r="469" spans="1:4" s="1" customFormat="1" ht="19.7" customHeight="1">
      <c r="A469" s="82" t="s">
        <v>531</v>
      </c>
      <c r="B469" s="82" t="s">
        <v>514</v>
      </c>
      <c r="C469" s="85">
        <v>15</v>
      </c>
      <c r="D469" s="85">
        <v>15</v>
      </c>
    </row>
    <row r="470" spans="1:4" s="1" customFormat="1" ht="19.7" customHeight="1">
      <c r="A470" s="82" t="s">
        <v>531</v>
      </c>
      <c r="B470" s="82" t="s">
        <v>517</v>
      </c>
      <c r="C470" s="86">
        <v>130</v>
      </c>
      <c r="D470" s="86">
        <v>122</v>
      </c>
    </row>
    <row r="471" spans="1:4" s="1" customFormat="1" ht="19.7" customHeight="1">
      <c r="A471" s="82" t="s">
        <v>532</v>
      </c>
      <c r="B471" s="82" t="s">
        <v>516</v>
      </c>
      <c r="C471" s="85">
        <v>15</v>
      </c>
      <c r="D471" s="85">
        <v>90</v>
      </c>
    </row>
    <row r="472" spans="1:4" s="1" customFormat="1" ht="19.7" customHeight="1">
      <c r="A472" s="82" t="s">
        <v>532</v>
      </c>
      <c r="B472" s="82" t="s">
        <v>517</v>
      </c>
      <c r="C472" s="86">
        <v>45</v>
      </c>
      <c r="D472" s="86">
        <v>95</v>
      </c>
    </row>
    <row r="473" spans="1:4" s="1" customFormat="1" ht="19.7" customHeight="1">
      <c r="A473" s="82" t="s">
        <v>532</v>
      </c>
      <c r="B473" s="82" t="s">
        <v>282</v>
      </c>
      <c r="C473" s="85">
        <v>8</v>
      </c>
      <c r="D473" s="85">
        <v>107</v>
      </c>
    </row>
    <row r="474" spans="1:4" s="1" customFormat="1" ht="19.7" customHeight="1">
      <c r="A474" s="82" t="s">
        <v>533</v>
      </c>
      <c r="B474" s="82" t="s">
        <v>516</v>
      </c>
      <c r="C474" s="86">
        <v>24</v>
      </c>
      <c r="D474" s="86">
        <v>76</v>
      </c>
    </row>
    <row r="475" spans="1:4" s="1" customFormat="1" ht="19.7" customHeight="1">
      <c r="A475" s="82" t="s">
        <v>533</v>
      </c>
      <c r="B475" s="82" t="s">
        <v>517</v>
      </c>
      <c r="C475" s="85">
        <v>12</v>
      </c>
      <c r="D475" s="85">
        <v>105</v>
      </c>
    </row>
    <row r="476" spans="1:4" s="1" customFormat="1" ht="19.7" customHeight="1">
      <c r="A476" s="82" t="s">
        <v>533</v>
      </c>
      <c r="B476" s="82" t="s">
        <v>282</v>
      </c>
      <c r="C476" s="86">
        <v>12</v>
      </c>
      <c r="D476" s="86">
        <v>71</v>
      </c>
    </row>
    <row r="477" spans="1:4" s="1" customFormat="1" ht="19.7" customHeight="1">
      <c r="A477" s="82" t="s">
        <v>534</v>
      </c>
      <c r="B477" s="82" t="s">
        <v>516</v>
      </c>
      <c r="C477" s="85">
        <v>24</v>
      </c>
      <c r="D477" s="85">
        <v>250</v>
      </c>
    </row>
    <row r="478" spans="1:4" s="1" customFormat="1" ht="19.7" customHeight="1">
      <c r="A478" s="82" t="s">
        <v>534</v>
      </c>
      <c r="B478" s="82" t="s">
        <v>517</v>
      </c>
      <c r="C478" s="86">
        <v>60</v>
      </c>
      <c r="D478" s="86">
        <v>293</v>
      </c>
    </row>
    <row r="479" spans="1:4" s="1" customFormat="1" ht="19.7" customHeight="1">
      <c r="A479" s="82" t="s">
        <v>534</v>
      </c>
      <c r="B479" s="82" t="s">
        <v>282</v>
      </c>
      <c r="C479" s="85">
        <v>14</v>
      </c>
      <c r="D479" s="85">
        <v>118</v>
      </c>
    </row>
    <row r="480" spans="1:4" s="1" customFormat="1" ht="19.7" customHeight="1">
      <c r="A480" s="82" t="s">
        <v>535</v>
      </c>
      <c r="B480" s="82" t="s">
        <v>516</v>
      </c>
      <c r="C480" s="86">
        <v>45</v>
      </c>
      <c r="D480" s="86">
        <v>254</v>
      </c>
    </row>
    <row r="481" spans="1:4" s="1" customFormat="1" ht="19.7" customHeight="1">
      <c r="A481" s="82" t="s">
        <v>535</v>
      </c>
      <c r="B481" s="82" t="s">
        <v>517</v>
      </c>
      <c r="C481" s="85">
        <v>61</v>
      </c>
      <c r="D481" s="85">
        <v>387</v>
      </c>
    </row>
    <row r="482" spans="1:4" s="1" customFormat="1" ht="19.7" customHeight="1">
      <c r="A482" s="82" t="s">
        <v>535</v>
      </c>
      <c r="B482" s="82" t="s">
        <v>282</v>
      </c>
      <c r="C482" s="86">
        <v>7</v>
      </c>
      <c r="D482" s="86">
        <v>84</v>
      </c>
    </row>
    <row r="483" spans="1:4" s="1" customFormat="1" ht="19.7" customHeight="1">
      <c r="A483" s="82" t="s">
        <v>536</v>
      </c>
      <c r="B483" s="82" t="s">
        <v>514</v>
      </c>
      <c r="C483" s="85">
        <v>105</v>
      </c>
      <c r="D483" s="85">
        <v>112</v>
      </c>
    </row>
    <row r="484" spans="1:4" s="1" customFormat="1" ht="19.7" customHeight="1">
      <c r="A484" s="82" t="s">
        <v>537</v>
      </c>
      <c r="B484" s="82" t="s">
        <v>516</v>
      </c>
      <c r="C484" s="86">
        <v>30</v>
      </c>
      <c r="D484" s="86">
        <v>188</v>
      </c>
    </row>
    <row r="485" spans="1:4" s="1" customFormat="1" ht="19.7" customHeight="1">
      <c r="A485" s="82" t="s">
        <v>537</v>
      </c>
      <c r="B485" s="82" t="s">
        <v>517</v>
      </c>
      <c r="C485" s="85">
        <v>54</v>
      </c>
      <c r="D485" s="85">
        <v>268</v>
      </c>
    </row>
    <row r="486" spans="1:4" s="1" customFormat="1" ht="19.7" customHeight="1">
      <c r="A486" s="82" t="s">
        <v>537</v>
      </c>
      <c r="B486" s="82" t="s">
        <v>282</v>
      </c>
      <c r="C486" s="86">
        <v>3</v>
      </c>
      <c r="D486" s="86">
        <v>36</v>
      </c>
    </row>
    <row r="487" spans="1:4" s="1" customFormat="1" ht="19.7" customHeight="1">
      <c r="A487" s="82" t="s">
        <v>538</v>
      </c>
      <c r="B487" s="82" t="s">
        <v>514</v>
      </c>
      <c r="C487" s="85">
        <v>18</v>
      </c>
      <c r="D487" s="85">
        <v>13</v>
      </c>
    </row>
    <row r="488" spans="1:4" s="1" customFormat="1" ht="19.7" customHeight="1">
      <c r="A488" s="82" t="s">
        <v>538</v>
      </c>
      <c r="B488" s="82" t="s">
        <v>517</v>
      </c>
      <c r="C488" s="86">
        <v>32</v>
      </c>
      <c r="D488" s="86">
        <v>48</v>
      </c>
    </row>
    <row r="489" spans="1:4" s="1" customFormat="1" ht="19.7" customHeight="1">
      <c r="A489" s="82" t="s">
        <v>538</v>
      </c>
      <c r="B489" s="82" t="s">
        <v>282</v>
      </c>
      <c r="C489" s="85">
        <v>21</v>
      </c>
      <c r="D489" s="85">
        <v>44</v>
      </c>
    </row>
    <row r="490" spans="1:4" s="1" customFormat="1" ht="19.7" customHeight="1">
      <c r="A490" s="82" t="s">
        <v>539</v>
      </c>
      <c r="B490" s="82" t="s">
        <v>516</v>
      </c>
      <c r="C490" s="86">
        <v>15</v>
      </c>
      <c r="D490" s="86">
        <v>86</v>
      </c>
    </row>
    <row r="491" spans="1:4" s="1" customFormat="1" ht="19.7" customHeight="1">
      <c r="A491" s="82" t="s">
        <v>539</v>
      </c>
      <c r="B491" s="82" t="s">
        <v>514</v>
      </c>
      <c r="C491" s="85">
        <v>96</v>
      </c>
      <c r="D491" s="85">
        <v>84</v>
      </c>
    </row>
    <row r="492" spans="1:4" s="1" customFormat="1" ht="19.7" customHeight="1">
      <c r="A492" s="82" t="s">
        <v>539</v>
      </c>
      <c r="B492" s="82" t="s">
        <v>517</v>
      </c>
      <c r="C492" s="86">
        <v>42</v>
      </c>
      <c r="D492" s="86">
        <v>118</v>
      </c>
    </row>
    <row r="493" spans="1:4" s="1" customFormat="1" ht="19.7" customHeight="1">
      <c r="A493" s="82" t="s">
        <v>540</v>
      </c>
      <c r="B493" s="82" t="s">
        <v>516</v>
      </c>
      <c r="C493" s="85">
        <v>24</v>
      </c>
      <c r="D493" s="85">
        <v>143</v>
      </c>
    </row>
    <row r="494" spans="1:4" s="1" customFormat="1" ht="19.7" customHeight="1">
      <c r="A494" s="82" t="s">
        <v>540</v>
      </c>
      <c r="B494" s="82" t="s">
        <v>517</v>
      </c>
      <c r="C494" s="86">
        <v>60</v>
      </c>
      <c r="D494" s="86">
        <v>131</v>
      </c>
    </row>
    <row r="495" spans="1:4" s="1" customFormat="1" ht="19.7" customHeight="1">
      <c r="A495" s="82" t="s">
        <v>540</v>
      </c>
      <c r="B495" s="82" t="s">
        <v>282</v>
      </c>
      <c r="C495" s="85">
        <v>6</v>
      </c>
      <c r="D495" s="85">
        <v>46</v>
      </c>
    </row>
    <row r="496" spans="1:4" s="1" customFormat="1" ht="19.7" customHeight="1">
      <c r="A496" s="82" t="s">
        <v>541</v>
      </c>
      <c r="B496" s="82" t="s">
        <v>516</v>
      </c>
      <c r="C496" s="86">
        <v>20</v>
      </c>
      <c r="D496" s="86">
        <v>161</v>
      </c>
    </row>
    <row r="497" spans="1:4" s="1" customFormat="1" ht="19.7" customHeight="1">
      <c r="A497" s="82" t="s">
        <v>541</v>
      </c>
      <c r="B497" s="82" t="s">
        <v>517</v>
      </c>
      <c r="C497" s="85">
        <v>66</v>
      </c>
      <c r="D497" s="85">
        <v>145</v>
      </c>
    </row>
    <row r="498" spans="1:4" s="1" customFormat="1" ht="19.7" customHeight="1">
      <c r="A498" s="82" t="s">
        <v>541</v>
      </c>
      <c r="B498" s="82" t="s">
        <v>282</v>
      </c>
      <c r="C498" s="86">
        <v>10</v>
      </c>
      <c r="D498" s="86">
        <v>132</v>
      </c>
    </row>
    <row r="499" spans="1:4" s="1" customFormat="1" ht="19.7" customHeight="1">
      <c r="A499" s="82" t="s">
        <v>542</v>
      </c>
      <c r="B499" s="82" t="s">
        <v>514</v>
      </c>
      <c r="C499" s="85">
        <v>27</v>
      </c>
      <c r="D499" s="85">
        <v>144</v>
      </c>
    </row>
    <row r="500" spans="1:4" s="1" customFormat="1" ht="19.7" customHeight="1">
      <c r="A500" s="82" t="s">
        <v>543</v>
      </c>
      <c r="B500" s="82" t="s">
        <v>514</v>
      </c>
      <c r="C500" s="86">
        <v>32</v>
      </c>
      <c r="D500" s="86">
        <v>101</v>
      </c>
    </row>
    <row r="501" spans="1:4" s="1" customFormat="1" ht="19.7" customHeight="1">
      <c r="A501" s="82" t="s">
        <v>544</v>
      </c>
      <c r="B501" s="82" t="s">
        <v>514</v>
      </c>
      <c r="C501" s="85">
        <v>86</v>
      </c>
      <c r="D501" s="85">
        <v>128</v>
      </c>
    </row>
    <row r="502" spans="1:4" s="1" customFormat="1" ht="19.7" customHeight="1">
      <c r="A502" s="82" t="s">
        <v>545</v>
      </c>
      <c r="B502" s="82" t="s">
        <v>514</v>
      </c>
      <c r="C502" s="86">
        <v>59</v>
      </c>
      <c r="D502" s="86">
        <v>48</v>
      </c>
    </row>
    <row r="503" spans="1:4" s="1" customFormat="1" ht="19.7" customHeight="1">
      <c r="A503" s="82" t="s">
        <v>546</v>
      </c>
      <c r="B503" s="82" t="s">
        <v>516</v>
      </c>
      <c r="C503" s="85">
        <v>12</v>
      </c>
      <c r="D503" s="85">
        <v>38</v>
      </c>
    </row>
    <row r="504" spans="1:4" s="1" customFormat="1" ht="19.7" customHeight="1">
      <c r="A504" s="82" t="s">
        <v>546</v>
      </c>
      <c r="B504" s="82" t="s">
        <v>514</v>
      </c>
      <c r="C504" s="86">
        <v>18</v>
      </c>
      <c r="D504" s="86">
        <v>16</v>
      </c>
    </row>
    <row r="505" spans="1:4" s="1" customFormat="1" ht="19.7" customHeight="1">
      <c r="A505" s="82" t="s">
        <v>546</v>
      </c>
      <c r="B505" s="82" t="s">
        <v>517</v>
      </c>
      <c r="C505" s="85">
        <v>15</v>
      </c>
      <c r="D505" s="85">
        <v>51</v>
      </c>
    </row>
    <row r="506" spans="1:4" s="1" customFormat="1" ht="19.7" customHeight="1">
      <c r="A506" s="82" t="s">
        <v>547</v>
      </c>
      <c r="B506" s="82" t="s">
        <v>514</v>
      </c>
      <c r="C506" s="86">
        <v>59</v>
      </c>
      <c r="D506" s="86">
        <v>52</v>
      </c>
    </row>
    <row r="507" spans="1:4" s="1" customFormat="1" ht="19.7" customHeight="1">
      <c r="A507" s="82" t="s">
        <v>548</v>
      </c>
      <c r="B507" s="82" t="s">
        <v>514</v>
      </c>
      <c r="C507" s="85">
        <v>32</v>
      </c>
      <c r="D507" s="85">
        <v>85</v>
      </c>
    </row>
    <row r="508" spans="1:4" s="1" customFormat="1" ht="19.7" customHeight="1">
      <c r="A508" s="82" t="s">
        <v>549</v>
      </c>
      <c r="B508" s="82" t="s">
        <v>516</v>
      </c>
      <c r="C508" s="86">
        <v>15</v>
      </c>
      <c r="D508" s="86">
        <v>135</v>
      </c>
    </row>
    <row r="509" spans="1:4" s="1" customFormat="1" ht="19.7" customHeight="1">
      <c r="A509" s="82" t="s">
        <v>549</v>
      </c>
      <c r="B509" s="82" t="s">
        <v>514</v>
      </c>
      <c r="C509" s="85">
        <v>96</v>
      </c>
      <c r="D509" s="85">
        <v>158</v>
      </c>
    </row>
    <row r="510" spans="1:4" s="1" customFormat="1" ht="19.7" customHeight="1">
      <c r="A510" s="82" t="s">
        <v>549</v>
      </c>
      <c r="B510" s="82" t="s">
        <v>517</v>
      </c>
      <c r="C510" s="86">
        <v>30</v>
      </c>
      <c r="D510" s="86">
        <v>174</v>
      </c>
    </row>
    <row r="511" spans="1:4" s="1" customFormat="1" ht="19.7" customHeight="1">
      <c r="A511" s="82" t="s">
        <v>550</v>
      </c>
      <c r="B511" s="82" t="s">
        <v>514</v>
      </c>
      <c r="C511" s="85">
        <v>140</v>
      </c>
      <c r="D511" s="85">
        <v>103</v>
      </c>
    </row>
    <row r="512" spans="1:4" s="1" customFormat="1" ht="19.7" customHeight="1">
      <c r="A512" s="82" t="s">
        <v>551</v>
      </c>
      <c r="B512" s="82" t="s">
        <v>516</v>
      </c>
      <c r="C512" s="86">
        <v>45</v>
      </c>
      <c r="D512" s="86">
        <v>219</v>
      </c>
    </row>
    <row r="513" spans="1:4" s="1" customFormat="1" ht="19.7" customHeight="1">
      <c r="A513" s="82" t="s">
        <v>551</v>
      </c>
      <c r="B513" s="82" t="s">
        <v>517</v>
      </c>
      <c r="C513" s="85">
        <v>24</v>
      </c>
      <c r="D513" s="85">
        <v>265</v>
      </c>
    </row>
    <row r="514" spans="1:4" s="1" customFormat="1" ht="19.7" customHeight="1">
      <c r="A514" s="82" t="s">
        <v>551</v>
      </c>
      <c r="B514" s="82" t="s">
        <v>282</v>
      </c>
      <c r="C514" s="86">
        <v>6</v>
      </c>
      <c r="D514" s="86">
        <v>94</v>
      </c>
    </row>
    <row r="515" spans="1:4" s="1" customFormat="1" ht="19.7" customHeight="1">
      <c r="A515" s="82" t="s">
        <v>552</v>
      </c>
      <c r="B515" s="82" t="s">
        <v>514</v>
      </c>
      <c r="C515" s="85">
        <v>105</v>
      </c>
      <c r="D515" s="85">
        <v>151</v>
      </c>
    </row>
    <row r="516" spans="1:4" s="1" customFormat="1" ht="19.7" customHeight="1">
      <c r="A516" s="82" t="s">
        <v>553</v>
      </c>
      <c r="B516" s="82" t="s">
        <v>516</v>
      </c>
      <c r="C516" s="86">
        <v>30</v>
      </c>
      <c r="D516" s="86">
        <v>31</v>
      </c>
    </row>
    <row r="517" spans="1:4" s="1" customFormat="1" ht="19.7" customHeight="1">
      <c r="A517" s="82" t="s">
        <v>553</v>
      </c>
      <c r="B517" s="82" t="s">
        <v>514</v>
      </c>
      <c r="C517" s="85">
        <v>105</v>
      </c>
      <c r="D517" s="85">
        <v>70</v>
      </c>
    </row>
    <row r="518" spans="1:4" s="1" customFormat="1" ht="19.7" customHeight="1">
      <c r="A518" s="82" t="s">
        <v>553</v>
      </c>
      <c r="B518" s="82" t="s">
        <v>517</v>
      </c>
      <c r="C518" s="86">
        <v>30</v>
      </c>
      <c r="D518" s="86">
        <v>43</v>
      </c>
    </row>
    <row r="519" spans="1:4" s="1" customFormat="1" ht="19.7" customHeight="1">
      <c r="A519" s="82" t="s">
        <v>554</v>
      </c>
      <c r="B519" s="82" t="s">
        <v>516</v>
      </c>
      <c r="C519" s="85">
        <v>45</v>
      </c>
      <c r="D519" s="85">
        <v>127</v>
      </c>
    </row>
    <row r="520" spans="1:4" s="1" customFormat="1" ht="19.7" customHeight="1">
      <c r="A520" s="82" t="s">
        <v>554</v>
      </c>
      <c r="B520" s="82" t="s">
        <v>514</v>
      </c>
      <c r="C520" s="86">
        <v>120</v>
      </c>
      <c r="D520" s="86">
        <v>149</v>
      </c>
    </row>
    <row r="521" spans="1:4" s="1" customFormat="1" ht="19.7" customHeight="1">
      <c r="A521" s="82" t="s">
        <v>554</v>
      </c>
      <c r="B521" s="82" t="s">
        <v>517</v>
      </c>
      <c r="C521" s="85">
        <v>90</v>
      </c>
      <c r="D521" s="85">
        <v>137</v>
      </c>
    </row>
    <row r="522" spans="1:4" s="1" customFormat="1" ht="19.7" customHeight="1">
      <c r="A522" s="82" t="s">
        <v>555</v>
      </c>
      <c r="B522" s="82" t="s">
        <v>514</v>
      </c>
      <c r="C522" s="86">
        <v>102</v>
      </c>
      <c r="D522" s="86">
        <v>109</v>
      </c>
    </row>
    <row r="523" spans="1:4" s="1" customFormat="1" ht="19.7" customHeight="1">
      <c r="A523" s="82" t="s">
        <v>556</v>
      </c>
      <c r="B523" s="82" t="s">
        <v>514</v>
      </c>
      <c r="C523" s="85">
        <v>84</v>
      </c>
      <c r="D523" s="85">
        <v>83</v>
      </c>
    </row>
    <row r="524" spans="1:4" s="1" customFormat="1" ht="19.7" customHeight="1">
      <c r="A524" s="82" t="s">
        <v>557</v>
      </c>
      <c r="B524" s="82" t="s">
        <v>516</v>
      </c>
      <c r="C524" s="86">
        <v>10</v>
      </c>
      <c r="D524" s="86">
        <v>165</v>
      </c>
    </row>
    <row r="525" spans="1:4" s="1" customFormat="1" ht="19.7" customHeight="1">
      <c r="A525" s="82" t="s">
        <v>557</v>
      </c>
      <c r="B525" s="82" t="s">
        <v>517</v>
      </c>
      <c r="C525" s="85">
        <v>112</v>
      </c>
      <c r="D525" s="85">
        <v>170</v>
      </c>
    </row>
    <row r="526" spans="1:4" s="1" customFormat="1" ht="19.7" customHeight="1">
      <c r="A526" s="82" t="s">
        <v>557</v>
      </c>
      <c r="B526" s="82" t="s">
        <v>282</v>
      </c>
      <c r="C526" s="86">
        <v>6</v>
      </c>
      <c r="D526" s="86">
        <v>136</v>
      </c>
    </row>
    <row r="527" spans="1:4" s="1" customFormat="1" ht="19.7" customHeight="1">
      <c r="A527" s="82" t="s">
        <v>558</v>
      </c>
      <c r="B527" s="82" t="s">
        <v>516</v>
      </c>
      <c r="C527" s="85">
        <v>15</v>
      </c>
      <c r="D527" s="85">
        <v>238</v>
      </c>
    </row>
    <row r="528" spans="1:4" s="1" customFormat="1" ht="19.7" customHeight="1">
      <c r="A528" s="82" t="s">
        <v>558</v>
      </c>
      <c r="B528" s="82" t="s">
        <v>514</v>
      </c>
      <c r="C528" s="86">
        <v>30</v>
      </c>
      <c r="D528" s="86">
        <v>24</v>
      </c>
    </row>
    <row r="529" spans="1:4" s="1" customFormat="1" ht="19.7" customHeight="1">
      <c r="A529" s="82" t="s">
        <v>558</v>
      </c>
      <c r="B529" s="82" t="s">
        <v>517</v>
      </c>
      <c r="C529" s="85">
        <v>90</v>
      </c>
      <c r="D529" s="85">
        <v>262</v>
      </c>
    </row>
    <row r="530" spans="1:4" s="1" customFormat="1" ht="19.7" customHeight="1">
      <c r="A530" s="82" t="s">
        <v>558</v>
      </c>
      <c r="B530" s="82" t="s">
        <v>282</v>
      </c>
      <c r="C530" s="86">
        <v>11</v>
      </c>
      <c r="D530" s="86">
        <v>46</v>
      </c>
    </row>
    <row r="531" spans="1:4" s="1" customFormat="1" ht="19.7" customHeight="1">
      <c r="A531" s="82" t="s">
        <v>559</v>
      </c>
      <c r="B531" s="82" t="s">
        <v>514</v>
      </c>
      <c r="C531" s="85">
        <v>19</v>
      </c>
      <c r="D531" s="85">
        <v>28</v>
      </c>
    </row>
    <row r="532" spans="1:4" s="1" customFormat="1" ht="19.7" customHeight="1">
      <c r="A532" s="82" t="s">
        <v>559</v>
      </c>
      <c r="B532" s="82" t="s">
        <v>517</v>
      </c>
      <c r="C532" s="86">
        <v>32</v>
      </c>
      <c r="D532" s="86">
        <v>145</v>
      </c>
    </row>
    <row r="533" spans="1:4" s="1" customFormat="1" ht="19.7" customHeight="1">
      <c r="A533" s="82" t="s">
        <v>559</v>
      </c>
      <c r="B533" s="82" t="s">
        <v>282</v>
      </c>
      <c r="C533" s="85">
        <v>16</v>
      </c>
      <c r="D533" s="85">
        <v>38</v>
      </c>
    </row>
    <row r="534" spans="1:4" s="1" customFormat="1" ht="19.7" customHeight="1">
      <c r="A534" s="82" t="s">
        <v>560</v>
      </c>
      <c r="B534" s="82" t="s">
        <v>514</v>
      </c>
      <c r="C534" s="86">
        <v>16</v>
      </c>
      <c r="D534" s="86">
        <v>7</v>
      </c>
    </row>
    <row r="535" spans="1:4" s="1" customFormat="1" ht="19.7" customHeight="1">
      <c r="A535" s="82" t="s">
        <v>560</v>
      </c>
      <c r="B535" s="82" t="s">
        <v>517</v>
      </c>
      <c r="C535" s="85">
        <v>56</v>
      </c>
      <c r="D535" s="85">
        <v>52</v>
      </c>
    </row>
    <row r="536" spans="1:4" s="1" customFormat="1" ht="19.7" customHeight="1">
      <c r="A536" s="82" t="s">
        <v>560</v>
      </c>
      <c r="B536" s="82" t="s">
        <v>282</v>
      </c>
      <c r="C536" s="86">
        <v>11</v>
      </c>
      <c r="D536" s="86">
        <v>11</v>
      </c>
    </row>
    <row r="537" spans="1:4" s="1" customFormat="1" ht="19.7" customHeight="1">
      <c r="A537" s="82" t="s">
        <v>561</v>
      </c>
      <c r="B537" s="82" t="s">
        <v>516</v>
      </c>
      <c r="C537" s="85">
        <v>60</v>
      </c>
      <c r="D537" s="85">
        <v>143</v>
      </c>
    </row>
    <row r="538" spans="1:4" s="1" customFormat="1" ht="19.7" customHeight="1">
      <c r="A538" s="82" t="s">
        <v>561</v>
      </c>
      <c r="B538" s="82" t="s">
        <v>517</v>
      </c>
      <c r="C538" s="86">
        <v>90</v>
      </c>
      <c r="D538" s="86">
        <v>103</v>
      </c>
    </row>
    <row r="539" spans="1:4" s="1" customFormat="1" ht="19.7" customHeight="1">
      <c r="A539" s="82" t="s">
        <v>561</v>
      </c>
      <c r="B539" s="82" t="s">
        <v>282</v>
      </c>
      <c r="C539" s="85">
        <v>11</v>
      </c>
      <c r="D539" s="85">
        <v>25</v>
      </c>
    </row>
    <row r="540" spans="1:4" s="1" customFormat="1" ht="19.7" customHeight="1">
      <c r="A540" s="82" t="s">
        <v>562</v>
      </c>
      <c r="B540" s="82" t="s">
        <v>516</v>
      </c>
      <c r="C540" s="86">
        <v>36</v>
      </c>
      <c r="D540" s="86">
        <v>122</v>
      </c>
    </row>
    <row r="541" spans="1:4" s="1" customFormat="1" ht="19.7" customHeight="1">
      <c r="A541" s="82" t="s">
        <v>562</v>
      </c>
      <c r="B541" s="82" t="s">
        <v>514</v>
      </c>
      <c r="C541" s="85">
        <v>90</v>
      </c>
      <c r="D541" s="85">
        <v>54</v>
      </c>
    </row>
    <row r="542" spans="1:4" s="1" customFormat="1" ht="19.7" customHeight="1">
      <c r="A542" s="82" t="s">
        <v>562</v>
      </c>
      <c r="B542" s="82" t="s">
        <v>517</v>
      </c>
      <c r="C542" s="86">
        <v>24</v>
      </c>
      <c r="D542" s="86">
        <v>124</v>
      </c>
    </row>
    <row r="543" spans="1:4" s="1" customFormat="1" ht="19.7" customHeight="1">
      <c r="A543" s="82" t="s">
        <v>562</v>
      </c>
      <c r="B543" s="82" t="s">
        <v>282</v>
      </c>
      <c r="C543" s="85">
        <v>8</v>
      </c>
      <c r="D543" s="85">
        <v>34</v>
      </c>
    </row>
    <row r="544" spans="1:4" s="1" customFormat="1" ht="19.7" customHeight="1">
      <c r="A544" s="82" t="s">
        <v>563</v>
      </c>
      <c r="B544" s="82" t="s">
        <v>516</v>
      </c>
      <c r="C544" s="86">
        <v>30</v>
      </c>
      <c r="D544" s="86">
        <v>83</v>
      </c>
    </row>
    <row r="545" spans="1:4" s="1" customFormat="1" ht="19.7" customHeight="1">
      <c r="A545" s="82" t="s">
        <v>563</v>
      </c>
      <c r="B545" s="82" t="s">
        <v>517</v>
      </c>
      <c r="C545" s="85">
        <v>23</v>
      </c>
      <c r="D545" s="85">
        <v>123</v>
      </c>
    </row>
    <row r="546" spans="1:4" s="1" customFormat="1" ht="19.7" customHeight="1">
      <c r="A546" s="82" t="s">
        <v>563</v>
      </c>
      <c r="B546" s="82" t="s">
        <v>282</v>
      </c>
      <c r="C546" s="86">
        <v>20</v>
      </c>
      <c r="D546" s="86">
        <v>120</v>
      </c>
    </row>
    <row r="547" spans="1:4" s="1" customFormat="1" ht="19.7" customHeight="1">
      <c r="A547" s="82" t="s">
        <v>564</v>
      </c>
      <c r="B547" s="82" t="s">
        <v>516</v>
      </c>
      <c r="C547" s="85">
        <v>45</v>
      </c>
      <c r="D547" s="85">
        <v>219</v>
      </c>
    </row>
    <row r="548" spans="1:4" s="1" customFormat="1" ht="19.7" customHeight="1">
      <c r="A548" s="82" t="s">
        <v>564</v>
      </c>
      <c r="B548" s="82" t="s">
        <v>517</v>
      </c>
      <c r="C548" s="86">
        <v>81</v>
      </c>
      <c r="D548" s="86">
        <v>161</v>
      </c>
    </row>
    <row r="549" spans="1:4" s="1" customFormat="1" ht="19.7" customHeight="1">
      <c r="A549" s="82" t="s">
        <v>564</v>
      </c>
      <c r="B549" s="82" t="s">
        <v>282</v>
      </c>
      <c r="C549" s="85">
        <v>8</v>
      </c>
      <c r="D549" s="85">
        <v>135</v>
      </c>
    </row>
    <row r="550" spans="1:4" s="1" customFormat="1" ht="19.7" customHeight="1">
      <c r="A550" s="82" t="s">
        <v>565</v>
      </c>
      <c r="B550" s="82" t="s">
        <v>516</v>
      </c>
      <c r="C550" s="86">
        <v>15</v>
      </c>
      <c r="D550" s="86">
        <v>87</v>
      </c>
    </row>
    <row r="551" spans="1:4" s="1" customFormat="1" ht="19.7" customHeight="1">
      <c r="A551" s="82" t="s">
        <v>565</v>
      </c>
      <c r="B551" s="82" t="s">
        <v>514</v>
      </c>
      <c r="C551" s="85">
        <v>72</v>
      </c>
      <c r="D551" s="85">
        <v>80</v>
      </c>
    </row>
    <row r="552" spans="1:4" s="1" customFormat="1" ht="19.7" customHeight="1">
      <c r="A552" s="82" t="s">
        <v>565</v>
      </c>
      <c r="B552" s="82" t="s">
        <v>517</v>
      </c>
      <c r="C552" s="86">
        <v>60</v>
      </c>
      <c r="D552" s="86">
        <v>90</v>
      </c>
    </row>
    <row r="553" spans="1:4" s="1" customFormat="1" ht="19.7" customHeight="1">
      <c r="A553" s="82" t="s">
        <v>566</v>
      </c>
      <c r="B553" s="82" t="s">
        <v>514</v>
      </c>
      <c r="C553" s="85">
        <v>105</v>
      </c>
      <c r="D553" s="85">
        <v>170</v>
      </c>
    </row>
    <row r="554" spans="1:4" s="1" customFormat="1" ht="19.7" customHeight="1">
      <c r="A554" s="82" t="s">
        <v>567</v>
      </c>
      <c r="B554" s="82" t="s">
        <v>516</v>
      </c>
      <c r="C554" s="86">
        <v>22</v>
      </c>
      <c r="D554" s="86">
        <v>222</v>
      </c>
    </row>
    <row r="555" spans="1:4" s="1" customFormat="1" ht="19.7" customHeight="1">
      <c r="A555" s="82" t="s">
        <v>567</v>
      </c>
      <c r="B555" s="82" t="s">
        <v>517</v>
      </c>
      <c r="C555" s="85">
        <v>25</v>
      </c>
      <c r="D555" s="85">
        <v>295</v>
      </c>
    </row>
    <row r="556" spans="1:4" s="1" customFormat="1" ht="19.7" customHeight="1">
      <c r="A556" s="82" t="s">
        <v>567</v>
      </c>
      <c r="B556" s="82" t="s">
        <v>282</v>
      </c>
      <c r="C556" s="86">
        <v>22</v>
      </c>
      <c r="D556" s="86">
        <v>125</v>
      </c>
    </row>
    <row r="557" spans="1:4" s="1" customFormat="1" ht="19.7" customHeight="1">
      <c r="A557" s="82" t="s">
        <v>568</v>
      </c>
      <c r="B557" s="82" t="s">
        <v>514</v>
      </c>
      <c r="C557" s="85">
        <v>100</v>
      </c>
      <c r="D557" s="85">
        <v>87</v>
      </c>
    </row>
    <row r="558" spans="1:4" s="1" customFormat="1" ht="19.7" customHeight="1">
      <c r="A558" s="82" t="s">
        <v>569</v>
      </c>
      <c r="B558" s="82" t="s">
        <v>516</v>
      </c>
      <c r="C558" s="86">
        <v>24</v>
      </c>
      <c r="D558" s="86">
        <v>71</v>
      </c>
    </row>
    <row r="559" spans="1:4" s="1" customFormat="1" ht="19.7" customHeight="1">
      <c r="A559" s="82" t="s">
        <v>569</v>
      </c>
      <c r="B559" s="82" t="s">
        <v>514</v>
      </c>
      <c r="C559" s="85">
        <v>35</v>
      </c>
      <c r="D559" s="85">
        <v>81</v>
      </c>
    </row>
    <row r="560" spans="1:4" s="1" customFormat="1" ht="19.7" customHeight="1">
      <c r="A560" s="82" t="s">
        <v>569</v>
      </c>
      <c r="B560" s="82" t="s">
        <v>517</v>
      </c>
      <c r="C560" s="86">
        <v>48</v>
      </c>
      <c r="D560" s="86">
        <v>108</v>
      </c>
    </row>
    <row r="561" spans="1:4" s="1" customFormat="1" ht="19.7" customHeight="1">
      <c r="A561" s="82" t="s">
        <v>569</v>
      </c>
      <c r="B561" s="82" t="s">
        <v>282</v>
      </c>
      <c r="C561" s="85">
        <v>11</v>
      </c>
      <c r="D561" s="85">
        <v>33</v>
      </c>
    </row>
    <row r="562" spans="1:4" s="1" customFormat="1" ht="19.7" customHeight="1">
      <c r="A562" s="82" t="s">
        <v>570</v>
      </c>
      <c r="B562" s="82" t="s">
        <v>516</v>
      </c>
      <c r="C562" s="86">
        <v>20</v>
      </c>
      <c r="D562" s="86">
        <v>71</v>
      </c>
    </row>
    <row r="563" spans="1:4" s="1" customFormat="1" ht="19.7" customHeight="1">
      <c r="A563" s="82" t="s">
        <v>570</v>
      </c>
      <c r="B563" s="82" t="s">
        <v>514</v>
      </c>
      <c r="C563" s="85">
        <v>20</v>
      </c>
      <c r="D563" s="85">
        <v>6</v>
      </c>
    </row>
    <row r="564" spans="1:4" s="1" customFormat="1" ht="19.7" customHeight="1">
      <c r="A564" s="82" t="s">
        <v>570</v>
      </c>
      <c r="B564" s="82" t="s">
        <v>517</v>
      </c>
      <c r="C564" s="86">
        <v>48</v>
      </c>
      <c r="D564" s="86">
        <v>124</v>
      </c>
    </row>
    <row r="565" spans="1:4" s="1" customFormat="1" ht="19.7" customHeight="1">
      <c r="A565" s="82" t="s">
        <v>570</v>
      </c>
      <c r="B565" s="82" t="s">
        <v>282</v>
      </c>
      <c r="C565" s="85">
        <v>10</v>
      </c>
      <c r="D565" s="85">
        <v>107</v>
      </c>
    </row>
    <row r="566" spans="1:4" s="1" customFormat="1" ht="19.7" customHeight="1">
      <c r="A566" s="82" t="s">
        <v>571</v>
      </c>
      <c r="B566" s="82" t="s">
        <v>516</v>
      </c>
      <c r="C566" s="86">
        <v>30</v>
      </c>
      <c r="D566" s="86">
        <v>92</v>
      </c>
    </row>
    <row r="567" spans="1:4" s="1" customFormat="1" ht="19.7" customHeight="1">
      <c r="A567" s="82" t="s">
        <v>571</v>
      </c>
      <c r="B567" s="82" t="s">
        <v>514</v>
      </c>
      <c r="C567" s="85">
        <v>48</v>
      </c>
      <c r="D567" s="85">
        <v>54</v>
      </c>
    </row>
    <row r="568" spans="1:4" s="1" customFormat="1" ht="19.7" customHeight="1">
      <c r="A568" s="82" t="s">
        <v>571</v>
      </c>
      <c r="B568" s="82" t="s">
        <v>517</v>
      </c>
      <c r="C568" s="86">
        <v>60</v>
      </c>
      <c r="D568" s="86">
        <v>66</v>
      </c>
    </row>
    <row r="569" spans="1:4" s="1" customFormat="1" ht="19.7" customHeight="1">
      <c r="A569" s="82" t="s">
        <v>571</v>
      </c>
      <c r="B569" s="82" t="s">
        <v>282</v>
      </c>
      <c r="C569" s="85">
        <v>10</v>
      </c>
      <c r="D569" s="85">
        <v>43</v>
      </c>
    </row>
    <row r="570" spans="1:4" s="1" customFormat="1" ht="19.7" customHeight="1">
      <c r="A570" s="82" t="s">
        <v>572</v>
      </c>
      <c r="B570" s="82" t="s">
        <v>516</v>
      </c>
      <c r="C570" s="86">
        <v>16</v>
      </c>
      <c r="D570" s="86">
        <v>90</v>
      </c>
    </row>
    <row r="571" spans="1:4" s="1" customFormat="1" ht="19.7" customHeight="1">
      <c r="A571" s="82" t="s">
        <v>572</v>
      </c>
      <c r="B571" s="82" t="s">
        <v>514</v>
      </c>
      <c r="C571" s="85">
        <v>48</v>
      </c>
      <c r="D571" s="85">
        <v>76</v>
      </c>
    </row>
    <row r="572" spans="1:4" s="1" customFormat="1" ht="19.7" customHeight="1">
      <c r="A572" s="82" t="s">
        <v>572</v>
      </c>
      <c r="B572" s="82" t="s">
        <v>517</v>
      </c>
      <c r="C572" s="86">
        <v>48</v>
      </c>
      <c r="D572" s="86">
        <v>150</v>
      </c>
    </row>
    <row r="573" spans="1:4" s="1" customFormat="1" ht="19.7" customHeight="1">
      <c r="A573" s="82" t="s">
        <v>572</v>
      </c>
      <c r="B573" s="82" t="s">
        <v>282</v>
      </c>
      <c r="C573" s="85">
        <v>8</v>
      </c>
      <c r="D573" s="85">
        <v>16</v>
      </c>
    </row>
    <row r="574" spans="1:4" s="1" customFormat="1" ht="19.7" customHeight="1">
      <c r="A574" s="82" t="s">
        <v>573</v>
      </c>
      <c r="B574" s="82" t="s">
        <v>517</v>
      </c>
      <c r="C574" s="86">
        <v>1</v>
      </c>
      <c r="D574" s="86">
        <v>1</v>
      </c>
    </row>
    <row r="575" spans="1:4" s="1" customFormat="1" ht="19.7" customHeight="1">
      <c r="A575" s="82" t="s">
        <v>574</v>
      </c>
      <c r="B575" s="82" t="s">
        <v>516</v>
      </c>
      <c r="C575" s="85">
        <v>12</v>
      </c>
      <c r="D575" s="85">
        <v>23</v>
      </c>
    </row>
    <row r="576" spans="1:4" s="1" customFormat="1" ht="19.7" customHeight="1">
      <c r="A576" s="82" t="s">
        <v>574</v>
      </c>
      <c r="B576" s="82" t="s">
        <v>514</v>
      </c>
      <c r="C576" s="86">
        <v>118</v>
      </c>
      <c r="D576" s="86">
        <v>121</v>
      </c>
    </row>
    <row r="577" spans="1:5" s="1" customFormat="1" ht="19.7" customHeight="1">
      <c r="A577" s="82" t="s">
        <v>574</v>
      </c>
      <c r="B577" s="82" t="s">
        <v>517</v>
      </c>
      <c r="C577" s="85">
        <v>24</v>
      </c>
      <c r="D577" s="85">
        <v>30</v>
      </c>
    </row>
    <row r="578" spans="1:5" s="1" customFormat="1" ht="19.7" customHeight="1">
      <c r="A578" s="82" t="s">
        <v>575</v>
      </c>
      <c r="B578" s="82" t="s">
        <v>516</v>
      </c>
      <c r="C578" s="86">
        <v>17</v>
      </c>
      <c r="D578" s="86">
        <v>64</v>
      </c>
    </row>
    <row r="579" spans="1:5" s="1" customFormat="1" ht="19.7" customHeight="1">
      <c r="A579" s="82" t="s">
        <v>575</v>
      </c>
      <c r="B579" s="82" t="s">
        <v>514</v>
      </c>
      <c r="C579" s="85">
        <v>28</v>
      </c>
      <c r="D579" s="85">
        <v>23</v>
      </c>
    </row>
    <row r="580" spans="1:5" s="1" customFormat="1" ht="19.7" customHeight="1">
      <c r="A580" s="82" t="s">
        <v>575</v>
      </c>
      <c r="B580" s="82" t="s">
        <v>517</v>
      </c>
      <c r="C580" s="86">
        <v>15</v>
      </c>
      <c r="D580" s="86">
        <v>58</v>
      </c>
    </row>
    <row r="581" spans="1:5" s="1" customFormat="1" ht="19.7" customHeight="1">
      <c r="A581" s="82" t="s">
        <v>575</v>
      </c>
      <c r="B581" s="82" t="s">
        <v>282</v>
      </c>
      <c r="C581" s="85">
        <v>11</v>
      </c>
      <c r="D581" s="85">
        <v>27</v>
      </c>
    </row>
    <row r="582" spans="1:5" s="1" customFormat="1" ht="6.95" customHeight="1"/>
    <row r="583" spans="1:5" s="1" customFormat="1" ht="24" customHeight="1">
      <c r="A583" s="639" t="s">
        <v>301</v>
      </c>
      <c r="B583" s="639"/>
      <c r="C583" s="639"/>
      <c r="D583" s="639"/>
      <c r="E583" s="639"/>
    </row>
    <row r="584" spans="1:5" s="1" customFormat="1" ht="10.15" customHeight="1"/>
    <row r="585" spans="1:5" s="1" customFormat="1" ht="24" customHeight="1">
      <c r="C585" s="30" t="s">
        <v>511</v>
      </c>
      <c r="D585" s="30" t="s">
        <v>512</v>
      </c>
    </row>
    <row r="586" spans="1:5" s="1" customFormat="1" ht="19.7" customHeight="1">
      <c r="A586" s="82" t="s">
        <v>513</v>
      </c>
      <c r="B586" s="82" t="s">
        <v>514</v>
      </c>
      <c r="C586" s="85">
        <v>18</v>
      </c>
      <c r="D586" s="85">
        <v>122</v>
      </c>
    </row>
    <row r="587" spans="1:5" s="1" customFormat="1" ht="19.7" customHeight="1">
      <c r="A587" s="82" t="s">
        <v>515</v>
      </c>
      <c r="B587" s="82" t="s">
        <v>516</v>
      </c>
      <c r="C587" s="86">
        <v>30</v>
      </c>
      <c r="D587" s="86">
        <v>211</v>
      </c>
    </row>
    <row r="588" spans="1:5" s="1" customFormat="1" ht="19.7" customHeight="1">
      <c r="A588" s="82" t="s">
        <v>515</v>
      </c>
      <c r="B588" s="82" t="s">
        <v>517</v>
      </c>
      <c r="C588" s="85">
        <v>30</v>
      </c>
      <c r="D588" s="85">
        <v>170</v>
      </c>
    </row>
    <row r="589" spans="1:5" s="1" customFormat="1" ht="19.7" customHeight="1">
      <c r="A589" s="82" t="s">
        <v>515</v>
      </c>
      <c r="B589" s="82" t="s">
        <v>282</v>
      </c>
      <c r="C589" s="86">
        <v>6</v>
      </c>
      <c r="D589" s="86">
        <v>96</v>
      </c>
    </row>
    <row r="590" spans="1:5" s="1" customFormat="1" ht="19.7" customHeight="1">
      <c r="A590" s="82" t="s">
        <v>518</v>
      </c>
      <c r="B590" s="82" t="s">
        <v>514</v>
      </c>
      <c r="C590" s="85">
        <v>105</v>
      </c>
      <c r="D590" s="85">
        <v>98</v>
      </c>
    </row>
    <row r="591" spans="1:5" s="1" customFormat="1" ht="19.7" customHeight="1">
      <c r="A591" s="82" t="s">
        <v>519</v>
      </c>
      <c r="B591" s="82" t="s">
        <v>514</v>
      </c>
      <c r="C591" s="86">
        <v>105</v>
      </c>
      <c r="D591" s="86">
        <v>196</v>
      </c>
    </row>
    <row r="592" spans="1:5" s="1" customFormat="1" ht="19.7" customHeight="1">
      <c r="A592" s="82" t="s">
        <v>520</v>
      </c>
      <c r="B592" s="82" t="s">
        <v>514</v>
      </c>
      <c r="C592" s="85">
        <v>64</v>
      </c>
      <c r="D592" s="85">
        <v>106</v>
      </c>
    </row>
    <row r="593" spans="1:4" s="1" customFormat="1" ht="19.7" customHeight="1">
      <c r="A593" s="82" t="s">
        <v>521</v>
      </c>
      <c r="B593" s="82" t="s">
        <v>516</v>
      </c>
      <c r="C593" s="86">
        <v>41</v>
      </c>
      <c r="D593" s="86">
        <v>172</v>
      </c>
    </row>
    <row r="594" spans="1:4" s="1" customFormat="1" ht="19.7" customHeight="1">
      <c r="A594" s="82" t="s">
        <v>521</v>
      </c>
      <c r="B594" s="82" t="s">
        <v>517</v>
      </c>
      <c r="C594" s="85">
        <v>92</v>
      </c>
      <c r="D594" s="85">
        <v>172</v>
      </c>
    </row>
    <row r="595" spans="1:4" s="1" customFormat="1" ht="19.7" customHeight="1">
      <c r="A595" s="82" t="s">
        <v>521</v>
      </c>
      <c r="B595" s="82" t="s">
        <v>282</v>
      </c>
      <c r="C595" s="86">
        <v>7</v>
      </c>
      <c r="D595" s="86">
        <v>8</v>
      </c>
    </row>
    <row r="596" spans="1:4" s="1" customFormat="1" ht="19.7" customHeight="1">
      <c r="A596" s="82" t="s">
        <v>522</v>
      </c>
      <c r="B596" s="82" t="s">
        <v>514</v>
      </c>
      <c r="C596" s="85">
        <v>73</v>
      </c>
      <c r="D596" s="85">
        <v>67</v>
      </c>
    </row>
    <row r="597" spans="1:4" s="1" customFormat="1" ht="19.7" customHeight="1">
      <c r="A597" s="82" t="s">
        <v>523</v>
      </c>
      <c r="B597" s="82" t="s">
        <v>516</v>
      </c>
      <c r="C597" s="86">
        <v>10</v>
      </c>
      <c r="D597" s="86">
        <v>112</v>
      </c>
    </row>
    <row r="598" spans="1:4" s="1" customFormat="1" ht="19.7" customHeight="1">
      <c r="A598" s="82" t="s">
        <v>523</v>
      </c>
      <c r="B598" s="82" t="s">
        <v>517</v>
      </c>
      <c r="C598" s="85">
        <v>15</v>
      </c>
      <c r="D598" s="85">
        <v>95</v>
      </c>
    </row>
    <row r="599" spans="1:4" s="1" customFormat="1" ht="19.7" customHeight="1">
      <c r="A599" s="82" t="s">
        <v>523</v>
      </c>
      <c r="B599" s="82" t="s">
        <v>282</v>
      </c>
      <c r="C599" s="86">
        <v>7</v>
      </c>
      <c r="D599" s="86">
        <v>54</v>
      </c>
    </row>
    <row r="600" spans="1:4" s="1" customFormat="1" ht="19.7" customHeight="1">
      <c r="A600" s="82" t="s">
        <v>524</v>
      </c>
      <c r="B600" s="82" t="s">
        <v>516</v>
      </c>
      <c r="C600" s="85">
        <v>25</v>
      </c>
      <c r="D600" s="85">
        <v>183</v>
      </c>
    </row>
    <row r="601" spans="1:4" s="1" customFormat="1" ht="19.7" customHeight="1">
      <c r="A601" s="82" t="s">
        <v>524</v>
      </c>
      <c r="B601" s="82" t="s">
        <v>517</v>
      </c>
      <c r="C601" s="86">
        <v>48</v>
      </c>
      <c r="D601" s="86">
        <v>159</v>
      </c>
    </row>
    <row r="602" spans="1:4" s="1" customFormat="1" ht="19.7" customHeight="1">
      <c r="A602" s="82" t="s">
        <v>524</v>
      </c>
      <c r="B602" s="82" t="s">
        <v>282</v>
      </c>
      <c r="C602" s="85">
        <v>6</v>
      </c>
      <c r="D602" s="85">
        <v>47</v>
      </c>
    </row>
    <row r="603" spans="1:4" s="1" customFormat="1" ht="19.7" customHeight="1">
      <c r="A603" s="82" t="s">
        <v>525</v>
      </c>
      <c r="B603" s="82" t="s">
        <v>514</v>
      </c>
      <c r="C603" s="86">
        <v>49</v>
      </c>
      <c r="D603" s="86">
        <v>59</v>
      </c>
    </row>
    <row r="604" spans="1:4" s="1" customFormat="1" ht="19.7" customHeight="1">
      <c r="A604" s="82" t="s">
        <v>526</v>
      </c>
      <c r="B604" s="82" t="s">
        <v>516</v>
      </c>
      <c r="C604" s="85">
        <v>15</v>
      </c>
      <c r="D604" s="85">
        <v>74</v>
      </c>
    </row>
    <row r="605" spans="1:4" s="1" customFormat="1" ht="19.7" customHeight="1">
      <c r="A605" s="82" t="s">
        <v>526</v>
      </c>
      <c r="B605" s="82" t="s">
        <v>517</v>
      </c>
      <c r="C605" s="86">
        <v>15</v>
      </c>
      <c r="D605" s="86">
        <v>49</v>
      </c>
    </row>
    <row r="606" spans="1:4" s="1" customFormat="1" ht="19.7" customHeight="1">
      <c r="A606" s="82" t="s">
        <v>526</v>
      </c>
      <c r="B606" s="82" t="s">
        <v>282</v>
      </c>
      <c r="C606" s="85">
        <v>10</v>
      </c>
      <c r="D606" s="85">
        <v>19</v>
      </c>
    </row>
    <row r="607" spans="1:4" s="1" customFormat="1" ht="19.7" customHeight="1">
      <c r="A607" s="82" t="s">
        <v>527</v>
      </c>
      <c r="B607" s="82" t="s">
        <v>516</v>
      </c>
      <c r="C607" s="86">
        <v>24</v>
      </c>
      <c r="D607" s="86">
        <v>120</v>
      </c>
    </row>
    <row r="608" spans="1:4" s="1" customFormat="1" ht="19.7" customHeight="1">
      <c r="A608" s="82" t="s">
        <v>527</v>
      </c>
      <c r="B608" s="82" t="s">
        <v>517</v>
      </c>
      <c r="C608" s="85">
        <v>45</v>
      </c>
      <c r="D608" s="85">
        <v>102</v>
      </c>
    </row>
    <row r="609" spans="1:4" s="1" customFormat="1" ht="19.7" customHeight="1">
      <c r="A609" s="82" t="s">
        <v>527</v>
      </c>
      <c r="B609" s="82" t="s">
        <v>282</v>
      </c>
      <c r="C609" s="86">
        <v>10</v>
      </c>
      <c r="D609" s="86">
        <v>58</v>
      </c>
    </row>
    <row r="610" spans="1:4" s="1" customFormat="1" ht="19.7" customHeight="1">
      <c r="A610" s="82" t="s">
        <v>528</v>
      </c>
      <c r="B610" s="82" t="s">
        <v>514</v>
      </c>
      <c r="C610" s="85">
        <v>108</v>
      </c>
      <c r="D610" s="85">
        <v>107</v>
      </c>
    </row>
    <row r="611" spans="1:4" s="1" customFormat="1" ht="19.7" customHeight="1">
      <c r="A611" s="82" t="s">
        <v>529</v>
      </c>
      <c r="B611" s="82" t="s">
        <v>514</v>
      </c>
      <c r="C611" s="86">
        <v>105</v>
      </c>
      <c r="D611" s="86">
        <v>89</v>
      </c>
    </row>
    <row r="612" spans="1:4" s="1" customFormat="1" ht="19.7" customHeight="1">
      <c r="A612" s="82" t="s">
        <v>530</v>
      </c>
      <c r="B612" s="82" t="s">
        <v>514</v>
      </c>
      <c r="C612" s="85">
        <v>94</v>
      </c>
      <c r="D612" s="85">
        <v>183</v>
      </c>
    </row>
    <row r="613" spans="1:4" s="1" customFormat="1" ht="19.7" customHeight="1">
      <c r="A613" s="82" t="s">
        <v>531</v>
      </c>
      <c r="B613" s="82" t="s">
        <v>516</v>
      </c>
      <c r="C613" s="86">
        <v>50</v>
      </c>
      <c r="D613" s="86">
        <v>112</v>
      </c>
    </row>
    <row r="614" spans="1:4" s="1" customFormat="1" ht="19.7" customHeight="1">
      <c r="A614" s="82" t="s">
        <v>531</v>
      </c>
      <c r="B614" s="82" t="s">
        <v>514</v>
      </c>
      <c r="C614" s="85">
        <v>15</v>
      </c>
      <c r="D614" s="85">
        <v>15</v>
      </c>
    </row>
    <row r="615" spans="1:4" s="1" customFormat="1" ht="19.7" customHeight="1">
      <c r="A615" s="82" t="s">
        <v>531</v>
      </c>
      <c r="B615" s="82" t="s">
        <v>517</v>
      </c>
      <c r="C615" s="86">
        <v>130</v>
      </c>
      <c r="D615" s="86">
        <v>122</v>
      </c>
    </row>
    <row r="616" spans="1:4" s="1" customFormat="1" ht="19.7" customHeight="1">
      <c r="A616" s="82" t="s">
        <v>532</v>
      </c>
      <c r="B616" s="82" t="s">
        <v>516</v>
      </c>
      <c r="C616" s="85">
        <v>15</v>
      </c>
      <c r="D616" s="85">
        <v>90</v>
      </c>
    </row>
    <row r="617" spans="1:4" s="1" customFormat="1" ht="19.7" customHeight="1">
      <c r="A617" s="82" t="s">
        <v>532</v>
      </c>
      <c r="B617" s="82" t="s">
        <v>517</v>
      </c>
      <c r="C617" s="86">
        <v>45</v>
      </c>
      <c r="D617" s="86">
        <v>95</v>
      </c>
    </row>
    <row r="618" spans="1:4" s="1" customFormat="1" ht="19.7" customHeight="1">
      <c r="A618" s="82" t="s">
        <v>532</v>
      </c>
      <c r="B618" s="82" t="s">
        <v>282</v>
      </c>
      <c r="C618" s="85">
        <v>8</v>
      </c>
      <c r="D618" s="85">
        <v>107</v>
      </c>
    </row>
    <row r="619" spans="1:4" s="1" customFormat="1" ht="19.7" customHeight="1">
      <c r="A619" s="82" t="s">
        <v>533</v>
      </c>
      <c r="B619" s="82" t="s">
        <v>516</v>
      </c>
      <c r="C619" s="86">
        <v>24</v>
      </c>
      <c r="D619" s="86">
        <v>76</v>
      </c>
    </row>
    <row r="620" spans="1:4" s="1" customFormat="1" ht="19.7" customHeight="1">
      <c r="A620" s="82" t="s">
        <v>533</v>
      </c>
      <c r="B620" s="82" t="s">
        <v>517</v>
      </c>
      <c r="C620" s="85">
        <v>12</v>
      </c>
      <c r="D620" s="85">
        <v>105</v>
      </c>
    </row>
    <row r="621" spans="1:4" s="1" customFormat="1" ht="19.7" customHeight="1">
      <c r="A621" s="82" t="s">
        <v>533</v>
      </c>
      <c r="B621" s="82" t="s">
        <v>282</v>
      </c>
      <c r="C621" s="86">
        <v>12</v>
      </c>
      <c r="D621" s="86">
        <v>71</v>
      </c>
    </row>
    <row r="622" spans="1:4" s="1" customFormat="1" ht="19.7" customHeight="1">
      <c r="A622" s="82" t="s">
        <v>534</v>
      </c>
      <c r="B622" s="82" t="s">
        <v>516</v>
      </c>
      <c r="C622" s="85">
        <v>24</v>
      </c>
      <c r="D622" s="85">
        <v>250</v>
      </c>
    </row>
    <row r="623" spans="1:4" s="1" customFormat="1" ht="19.7" customHeight="1">
      <c r="A623" s="82" t="s">
        <v>534</v>
      </c>
      <c r="B623" s="82" t="s">
        <v>517</v>
      </c>
      <c r="C623" s="86">
        <v>60</v>
      </c>
      <c r="D623" s="86">
        <v>293</v>
      </c>
    </row>
    <row r="624" spans="1:4" s="1" customFormat="1" ht="19.7" customHeight="1">
      <c r="A624" s="82" t="s">
        <v>534</v>
      </c>
      <c r="B624" s="82" t="s">
        <v>282</v>
      </c>
      <c r="C624" s="85">
        <v>14</v>
      </c>
      <c r="D624" s="85">
        <v>118</v>
      </c>
    </row>
    <row r="625" spans="1:4" s="1" customFormat="1" ht="19.7" customHeight="1">
      <c r="A625" s="82" t="s">
        <v>535</v>
      </c>
      <c r="B625" s="82" t="s">
        <v>516</v>
      </c>
      <c r="C625" s="86">
        <v>45</v>
      </c>
      <c r="D625" s="86">
        <v>254</v>
      </c>
    </row>
    <row r="626" spans="1:4" s="1" customFormat="1" ht="19.7" customHeight="1">
      <c r="A626" s="82" t="s">
        <v>535</v>
      </c>
      <c r="B626" s="82" t="s">
        <v>517</v>
      </c>
      <c r="C626" s="85">
        <v>61</v>
      </c>
      <c r="D626" s="85">
        <v>387</v>
      </c>
    </row>
    <row r="627" spans="1:4" s="1" customFormat="1" ht="19.7" customHeight="1">
      <c r="A627" s="82" t="s">
        <v>535</v>
      </c>
      <c r="B627" s="82" t="s">
        <v>282</v>
      </c>
      <c r="C627" s="86">
        <v>7</v>
      </c>
      <c r="D627" s="86">
        <v>84</v>
      </c>
    </row>
    <row r="628" spans="1:4" s="1" customFormat="1" ht="19.7" customHeight="1">
      <c r="A628" s="82" t="s">
        <v>536</v>
      </c>
      <c r="B628" s="82" t="s">
        <v>514</v>
      </c>
      <c r="C628" s="85">
        <v>105</v>
      </c>
      <c r="D628" s="85">
        <v>112</v>
      </c>
    </row>
    <row r="629" spans="1:4" s="1" customFormat="1" ht="19.7" customHeight="1">
      <c r="A629" s="82" t="s">
        <v>537</v>
      </c>
      <c r="B629" s="82" t="s">
        <v>516</v>
      </c>
      <c r="C629" s="86">
        <v>30</v>
      </c>
      <c r="D629" s="86">
        <v>188</v>
      </c>
    </row>
    <row r="630" spans="1:4" s="1" customFormat="1" ht="19.7" customHeight="1">
      <c r="A630" s="82" t="s">
        <v>537</v>
      </c>
      <c r="B630" s="82" t="s">
        <v>517</v>
      </c>
      <c r="C630" s="85">
        <v>54</v>
      </c>
      <c r="D630" s="85">
        <v>268</v>
      </c>
    </row>
    <row r="631" spans="1:4" s="1" customFormat="1" ht="19.7" customHeight="1">
      <c r="A631" s="82" t="s">
        <v>537</v>
      </c>
      <c r="B631" s="82" t="s">
        <v>282</v>
      </c>
      <c r="C631" s="86">
        <v>3</v>
      </c>
      <c r="D631" s="86">
        <v>36</v>
      </c>
    </row>
    <row r="632" spans="1:4" s="1" customFormat="1" ht="19.7" customHeight="1">
      <c r="A632" s="82" t="s">
        <v>538</v>
      </c>
      <c r="B632" s="82" t="s">
        <v>514</v>
      </c>
      <c r="C632" s="85">
        <v>18</v>
      </c>
      <c r="D632" s="85">
        <v>13</v>
      </c>
    </row>
    <row r="633" spans="1:4" s="1" customFormat="1" ht="19.7" customHeight="1">
      <c r="A633" s="82" t="s">
        <v>538</v>
      </c>
      <c r="B633" s="82" t="s">
        <v>517</v>
      </c>
      <c r="C633" s="86">
        <v>32</v>
      </c>
      <c r="D633" s="86">
        <v>48</v>
      </c>
    </row>
    <row r="634" spans="1:4" s="1" customFormat="1" ht="19.7" customHeight="1">
      <c r="A634" s="82" t="s">
        <v>538</v>
      </c>
      <c r="B634" s="82" t="s">
        <v>282</v>
      </c>
      <c r="C634" s="85">
        <v>21</v>
      </c>
      <c r="D634" s="85">
        <v>44</v>
      </c>
    </row>
    <row r="635" spans="1:4" s="1" customFormat="1" ht="19.7" customHeight="1">
      <c r="A635" s="82" t="s">
        <v>539</v>
      </c>
      <c r="B635" s="82" t="s">
        <v>516</v>
      </c>
      <c r="C635" s="86">
        <v>15</v>
      </c>
      <c r="D635" s="86">
        <v>86</v>
      </c>
    </row>
    <row r="636" spans="1:4" s="1" customFormat="1" ht="19.7" customHeight="1">
      <c r="A636" s="82" t="s">
        <v>539</v>
      </c>
      <c r="B636" s="82" t="s">
        <v>514</v>
      </c>
      <c r="C636" s="85">
        <v>96</v>
      </c>
      <c r="D636" s="85">
        <v>84</v>
      </c>
    </row>
    <row r="637" spans="1:4" s="1" customFormat="1" ht="19.7" customHeight="1">
      <c r="A637" s="82" t="s">
        <v>539</v>
      </c>
      <c r="B637" s="82" t="s">
        <v>517</v>
      </c>
      <c r="C637" s="86">
        <v>42</v>
      </c>
      <c r="D637" s="86">
        <v>118</v>
      </c>
    </row>
    <row r="638" spans="1:4" s="1" customFormat="1" ht="19.7" customHeight="1">
      <c r="A638" s="82" t="s">
        <v>540</v>
      </c>
      <c r="B638" s="82" t="s">
        <v>516</v>
      </c>
      <c r="C638" s="85">
        <v>24</v>
      </c>
      <c r="D638" s="85">
        <v>143</v>
      </c>
    </row>
    <row r="639" spans="1:4" s="1" customFormat="1" ht="19.7" customHeight="1">
      <c r="A639" s="82" t="s">
        <v>540</v>
      </c>
      <c r="B639" s="82" t="s">
        <v>517</v>
      </c>
      <c r="C639" s="86">
        <v>60</v>
      </c>
      <c r="D639" s="86">
        <v>131</v>
      </c>
    </row>
    <row r="640" spans="1:4" s="1" customFormat="1" ht="19.7" customHeight="1">
      <c r="A640" s="82" t="s">
        <v>540</v>
      </c>
      <c r="B640" s="82" t="s">
        <v>282</v>
      </c>
      <c r="C640" s="85">
        <v>6</v>
      </c>
      <c r="D640" s="85">
        <v>46</v>
      </c>
    </row>
    <row r="641" spans="1:4" s="1" customFormat="1" ht="19.7" customHeight="1">
      <c r="A641" s="82" t="s">
        <v>541</v>
      </c>
      <c r="B641" s="82" t="s">
        <v>516</v>
      </c>
      <c r="C641" s="86">
        <v>20</v>
      </c>
      <c r="D641" s="86">
        <v>161</v>
      </c>
    </row>
    <row r="642" spans="1:4" s="1" customFormat="1" ht="19.7" customHeight="1">
      <c r="A642" s="82" t="s">
        <v>541</v>
      </c>
      <c r="B642" s="82" t="s">
        <v>517</v>
      </c>
      <c r="C642" s="85">
        <v>66</v>
      </c>
      <c r="D642" s="85">
        <v>145</v>
      </c>
    </row>
    <row r="643" spans="1:4" s="1" customFormat="1" ht="19.7" customHeight="1">
      <c r="A643" s="82" t="s">
        <v>541</v>
      </c>
      <c r="B643" s="82" t="s">
        <v>282</v>
      </c>
      <c r="C643" s="86">
        <v>10</v>
      </c>
      <c r="D643" s="86">
        <v>132</v>
      </c>
    </row>
    <row r="644" spans="1:4" s="1" customFormat="1" ht="19.7" customHeight="1">
      <c r="A644" s="82" t="s">
        <v>542</v>
      </c>
      <c r="B644" s="82" t="s">
        <v>514</v>
      </c>
      <c r="C644" s="85">
        <v>27</v>
      </c>
      <c r="D644" s="85">
        <v>144</v>
      </c>
    </row>
    <row r="645" spans="1:4" s="1" customFormat="1" ht="19.7" customHeight="1">
      <c r="A645" s="82" t="s">
        <v>543</v>
      </c>
      <c r="B645" s="82" t="s">
        <v>514</v>
      </c>
      <c r="C645" s="86">
        <v>32</v>
      </c>
      <c r="D645" s="86">
        <v>101</v>
      </c>
    </row>
    <row r="646" spans="1:4" s="1" customFormat="1" ht="19.7" customHeight="1">
      <c r="A646" s="82" t="s">
        <v>544</v>
      </c>
      <c r="B646" s="82" t="s">
        <v>514</v>
      </c>
      <c r="C646" s="85">
        <v>86</v>
      </c>
      <c r="D646" s="85">
        <v>128</v>
      </c>
    </row>
    <row r="647" spans="1:4" s="1" customFormat="1" ht="19.7" customHeight="1">
      <c r="A647" s="82" t="s">
        <v>545</v>
      </c>
      <c r="B647" s="82" t="s">
        <v>514</v>
      </c>
      <c r="C647" s="86">
        <v>59</v>
      </c>
      <c r="D647" s="86">
        <v>48</v>
      </c>
    </row>
    <row r="648" spans="1:4" s="1" customFormat="1" ht="19.7" customHeight="1">
      <c r="A648" s="82" t="s">
        <v>546</v>
      </c>
      <c r="B648" s="82" t="s">
        <v>516</v>
      </c>
      <c r="C648" s="85">
        <v>12</v>
      </c>
      <c r="D648" s="85">
        <v>38</v>
      </c>
    </row>
    <row r="649" spans="1:4" s="1" customFormat="1" ht="19.7" customHeight="1">
      <c r="A649" s="82" t="s">
        <v>546</v>
      </c>
      <c r="B649" s="82" t="s">
        <v>514</v>
      </c>
      <c r="C649" s="86">
        <v>18</v>
      </c>
      <c r="D649" s="86">
        <v>16</v>
      </c>
    </row>
    <row r="650" spans="1:4" s="1" customFormat="1" ht="19.7" customHeight="1">
      <c r="A650" s="82" t="s">
        <v>546</v>
      </c>
      <c r="B650" s="82" t="s">
        <v>517</v>
      </c>
      <c r="C650" s="85">
        <v>15</v>
      </c>
      <c r="D650" s="85">
        <v>51</v>
      </c>
    </row>
    <row r="651" spans="1:4" s="1" customFormat="1" ht="19.7" customHeight="1">
      <c r="A651" s="82" t="s">
        <v>547</v>
      </c>
      <c r="B651" s="82" t="s">
        <v>514</v>
      </c>
      <c r="C651" s="86">
        <v>59</v>
      </c>
      <c r="D651" s="86">
        <v>52</v>
      </c>
    </row>
    <row r="652" spans="1:4" s="1" customFormat="1" ht="19.7" customHeight="1">
      <c r="A652" s="82" t="s">
        <v>548</v>
      </c>
      <c r="B652" s="82" t="s">
        <v>514</v>
      </c>
      <c r="C652" s="85">
        <v>32</v>
      </c>
      <c r="D652" s="85">
        <v>85</v>
      </c>
    </row>
    <row r="653" spans="1:4" s="1" customFormat="1" ht="19.7" customHeight="1">
      <c r="A653" s="82" t="s">
        <v>549</v>
      </c>
      <c r="B653" s="82" t="s">
        <v>516</v>
      </c>
      <c r="C653" s="86">
        <v>15</v>
      </c>
      <c r="D653" s="86">
        <v>135</v>
      </c>
    </row>
    <row r="654" spans="1:4" s="1" customFormat="1" ht="19.7" customHeight="1">
      <c r="A654" s="82" t="s">
        <v>549</v>
      </c>
      <c r="B654" s="82" t="s">
        <v>514</v>
      </c>
      <c r="C654" s="85">
        <v>96</v>
      </c>
      <c r="D654" s="85">
        <v>158</v>
      </c>
    </row>
    <row r="655" spans="1:4" s="1" customFormat="1" ht="19.7" customHeight="1">
      <c r="A655" s="82" t="s">
        <v>549</v>
      </c>
      <c r="B655" s="82" t="s">
        <v>517</v>
      </c>
      <c r="C655" s="86">
        <v>30</v>
      </c>
      <c r="D655" s="86">
        <v>174</v>
      </c>
    </row>
    <row r="656" spans="1:4" s="1" customFormat="1" ht="19.7" customHeight="1">
      <c r="A656" s="82" t="s">
        <v>550</v>
      </c>
      <c r="B656" s="82" t="s">
        <v>514</v>
      </c>
      <c r="C656" s="85">
        <v>140</v>
      </c>
      <c r="D656" s="85">
        <v>103</v>
      </c>
    </row>
    <row r="657" spans="1:4" s="1" customFormat="1" ht="19.7" customHeight="1">
      <c r="A657" s="82" t="s">
        <v>551</v>
      </c>
      <c r="B657" s="82" t="s">
        <v>516</v>
      </c>
      <c r="C657" s="86">
        <v>45</v>
      </c>
      <c r="D657" s="86">
        <v>219</v>
      </c>
    </row>
    <row r="658" spans="1:4" s="1" customFormat="1" ht="19.7" customHeight="1">
      <c r="A658" s="82" t="s">
        <v>551</v>
      </c>
      <c r="B658" s="82" t="s">
        <v>517</v>
      </c>
      <c r="C658" s="85">
        <v>24</v>
      </c>
      <c r="D658" s="85">
        <v>265</v>
      </c>
    </row>
    <row r="659" spans="1:4" s="1" customFormat="1" ht="19.7" customHeight="1">
      <c r="A659" s="82" t="s">
        <v>551</v>
      </c>
      <c r="B659" s="82" t="s">
        <v>282</v>
      </c>
      <c r="C659" s="86">
        <v>6</v>
      </c>
      <c r="D659" s="86">
        <v>94</v>
      </c>
    </row>
    <row r="660" spans="1:4" s="1" customFormat="1" ht="19.7" customHeight="1">
      <c r="A660" s="82" t="s">
        <v>552</v>
      </c>
      <c r="B660" s="82" t="s">
        <v>514</v>
      </c>
      <c r="C660" s="85">
        <v>105</v>
      </c>
      <c r="D660" s="85">
        <v>151</v>
      </c>
    </row>
    <row r="661" spans="1:4" s="1" customFormat="1" ht="19.7" customHeight="1">
      <c r="A661" s="82" t="s">
        <v>553</v>
      </c>
      <c r="B661" s="82" t="s">
        <v>516</v>
      </c>
      <c r="C661" s="86">
        <v>30</v>
      </c>
      <c r="D661" s="86">
        <v>31</v>
      </c>
    </row>
    <row r="662" spans="1:4" s="1" customFormat="1" ht="19.7" customHeight="1">
      <c r="A662" s="82" t="s">
        <v>553</v>
      </c>
      <c r="B662" s="82" t="s">
        <v>514</v>
      </c>
      <c r="C662" s="85">
        <v>105</v>
      </c>
      <c r="D662" s="85">
        <v>70</v>
      </c>
    </row>
    <row r="663" spans="1:4" s="1" customFormat="1" ht="19.7" customHeight="1">
      <c r="A663" s="82" t="s">
        <v>553</v>
      </c>
      <c r="B663" s="82" t="s">
        <v>517</v>
      </c>
      <c r="C663" s="86">
        <v>30</v>
      </c>
      <c r="D663" s="86">
        <v>43</v>
      </c>
    </row>
    <row r="664" spans="1:4" s="1" customFormat="1" ht="19.7" customHeight="1">
      <c r="A664" s="82" t="s">
        <v>554</v>
      </c>
      <c r="B664" s="82" t="s">
        <v>516</v>
      </c>
      <c r="C664" s="85">
        <v>45</v>
      </c>
      <c r="D664" s="85">
        <v>127</v>
      </c>
    </row>
    <row r="665" spans="1:4" s="1" customFormat="1" ht="19.7" customHeight="1">
      <c r="A665" s="82" t="s">
        <v>554</v>
      </c>
      <c r="B665" s="82" t="s">
        <v>514</v>
      </c>
      <c r="C665" s="86">
        <v>120</v>
      </c>
      <c r="D665" s="86">
        <v>149</v>
      </c>
    </row>
    <row r="666" spans="1:4" s="1" customFormat="1" ht="19.7" customHeight="1">
      <c r="A666" s="82" t="s">
        <v>554</v>
      </c>
      <c r="B666" s="82" t="s">
        <v>517</v>
      </c>
      <c r="C666" s="85">
        <v>90</v>
      </c>
      <c r="D666" s="85">
        <v>137</v>
      </c>
    </row>
    <row r="667" spans="1:4" s="1" customFormat="1" ht="19.7" customHeight="1">
      <c r="A667" s="82" t="s">
        <v>555</v>
      </c>
      <c r="B667" s="82" t="s">
        <v>514</v>
      </c>
      <c r="C667" s="86">
        <v>102</v>
      </c>
      <c r="D667" s="86">
        <v>109</v>
      </c>
    </row>
    <row r="668" spans="1:4" s="1" customFormat="1" ht="19.7" customHeight="1">
      <c r="A668" s="82" t="s">
        <v>556</v>
      </c>
      <c r="B668" s="82" t="s">
        <v>514</v>
      </c>
      <c r="C668" s="85">
        <v>84</v>
      </c>
      <c r="D668" s="85">
        <v>83</v>
      </c>
    </row>
    <row r="669" spans="1:4" s="1" customFormat="1" ht="19.7" customHeight="1">
      <c r="A669" s="82" t="s">
        <v>557</v>
      </c>
      <c r="B669" s="82" t="s">
        <v>516</v>
      </c>
      <c r="C669" s="86">
        <v>10</v>
      </c>
      <c r="D669" s="86">
        <v>165</v>
      </c>
    </row>
    <row r="670" spans="1:4" s="1" customFormat="1" ht="19.7" customHeight="1">
      <c r="A670" s="82" t="s">
        <v>557</v>
      </c>
      <c r="B670" s="82" t="s">
        <v>517</v>
      </c>
      <c r="C670" s="85">
        <v>112</v>
      </c>
      <c r="D670" s="85">
        <v>170</v>
      </c>
    </row>
    <row r="671" spans="1:4" s="1" customFormat="1" ht="19.7" customHeight="1">
      <c r="A671" s="82" t="s">
        <v>557</v>
      </c>
      <c r="B671" s="82" t="s">
        <v>282</v>
      </c>
      <c r="C671" s="86">
        <v>6</v>
      </c>
      <c r="D671" s="86">
        <v>136</v>
      </c>
    </row>
    <row r="672" spans="1:4" s="1" customFormat="1" ht="19.7" customHeight="1">
      <c r="A672" s="82" t="s">
        <v>558</v>
      </c>
      <c r="B672" s="82" t="s">
        <v>516</v>
      </c>
      <c r="C672" s="85">
        <v>15</v>
      </c>
      <c r="D672" s="85">
        <v>238</v>
      </c>
    </row>
    <row r="673" spans="1:4" s="1" customFormat="1" ht="19.7" customHeight="1">
      <c r="A673" s="82" t="s">
        <v>558</v>
      </c>
      <c r="B673" s="82" t="s">
        <v>514</v>
      </c>
      <c r="C673" s="86">
        <v>30</v>
      </c>
      <c r="D673" s="86">
        <v>24</v>
      </c>
    </row>
    <row r="674" spans="1:4" s="1" customFormat="1" ht="19.7" customHeight="1">
      <c r="A674" s="82" t="s">
        <v>558</v>
      </c>
      <c r="B674" s="82" t="s">
        <v>517</v>
      </c>
      <c r="C674" s="85">
        <v>90</v>
      </c>
      <c r="D674" s="85">
        <v>262</v>
      </c>
    </row>
    <row r="675" spans="1:4" s="1" customFormat="1" ht="19.7" customHeight="1">
      <c r="A675" s="82" t="s">
        <v>558</v>
      </c>
      <c r="B675" s="82" t="s">
        <v>282</v>
      </c>
      <c r="C675" s="86">
        <v>11</v>
      </c>
      <c r="D675" s="86">
        <v>46</v>
      </c>
    </row>
    <row r="676" spans="1:4" s="1" customFormat="1" ht="19.7" customHeight="1">
      <c r="A676" s="82" t="s">
        <v>559</v>
      </c>
      <c r="B676" s="82" t="s">
        <v>514</v>
      </c>
      <c r="C676" s="85">
        <v>19</v>
      </c>
      <c r="D676" s="85">
        <v>28</v>
      </c>
    </row>
    <row r="677" spans="1:4" s="1" customFormat="1" ht="19.7" customHeight="1">
      <c r="A677" s="82" t="s">
        <v>559</v>
      </c>
      <c r="B677" s="82" t="s">
        <v>517</v>
      </c>
      <c r="C677" s="86">
        <v>32</v>
      </c>
      <c r="D677" s="86">
        <v>145</v>
      </c>
    </row>
    <row r="678" spans="1:4" s="1" customFormat="1" ht="19.7" customHeight="1">
      <c r="A678" s="82" t="s">
        <v>559</v>
      </c>
      <c r="B678" s="82" t="s">
        <v>282</v>
      </c>
      <c r="C678" s="85">
        <v>16</v>
      </c>
      <c r="D678" s="85">
        <v>38</v>
      </c>
    </row>
    <row r="679" spans="1:4" s="1" customFormat="1" ht="19.7" customHeight="1">
      <c r="A679" s="82" t="s">
        <v>560</v>
      </c>
      <c r="B679" s="82" t="s">
        <v>514</v>
      </c>
      <c r="C679" s="86">
        <v>16</v>
      </c>
      <c r="D679" s="86">
        <v>7</v>
      </c>
    </row>
    <row r="680" spans="1:4" s="1" customFormat="1" ht="19.7" customHeight="1">
      <c r="A680" s="82" t="s">
        <v>560</v>
      </c>
      <c r="B680" s="82" t="s">
        <v>517</v>
      </c>
      <c r="C680" s="85">
        <v>56</v>
      </c>
      <c r="D680" s="85">
        <v>52</v>
      </c>
    </row>
    <row r="681" spans="1:4" s="1" customFormat="1" ht="19.7" customHeight="1">
      <c r="A681" s="82" t="s">
        <v>560</v>
      </c>
      <c r="B681" s="82" t="s">
        <v>282</v>
      </c>
      <c r="C681" s="86">
        <v>11</v>
      </c>
      <c r="D681" s="86">
        <v>11</v>
      </c>
    </row>
    <row r="682" spans="1:4" s="1" customFormat="1" ht="19.7" customHeight="1">
      <c r="A682" s="82" t="s">
        <v>561</v>
      </c>
      <c r="B682" s="82" t="s">
        <v>516</v>
      </c>
      <c r="C682" s="85">
        <v>60</v>
      </c>
      <c r="D682" s="85">
        <v>143</v>
      </c>
    </row>
    <row r="683" spans="1:4" s="1" customFormat="1" ht="19.7" customHeight="1">
      <c r="A683" s="82" t="s">
        <v>561</v>
      </c>
      <c r="B683" s="82" t="s">
        <v>517</v>
      </c>
      <c r="C683" s="86">
        <v>90</v>
      </c>
      <c r="D683" s="86">
        <v>103</v>
      </c>
    </row>
    <row r="684" spans="1:4" s="1" customFormat="1" ht="19.7" customHeight="1">
      <c r="A684" s="82" t="s">
        <v>561</v>
      </c>
      <c r="B684" s="82" t="s">
        <v>282</v>
      </c>
      <c r="C684" s="85">
        <v>11</v>
      </c>
      <c r="D684" s="85">
        <v>25</v>
      </c>
    </row>
    <row r="685" spans="1:4" s="1" customFormat="1" ht="19.7" customHeight="1">
      <c r="A685" s="82" t="s">
        <v>562</v>
      </c>
      <c r="B685" s="82" t="s">
        <v>516</v>
      </c>
      <c r="C685" s="86">
        <v>36</v>
      </c>
      <c r="D685" s="86">
        <v>122</v>
      </c>
    </row>
    <row r="686" spans="1:4" s="1" customFormat="1" ht="19.7" customHeight="1">
      <c r="A686" s="82" t="s">
        <v>562</v>
      </c>
      <c r="B686" s="82" t="s">
        <v>514</v>
      </c>
      <c r="C686" s="85">
        <v>90</v>
      </c>
      <c r="D686" s="85">
        <v>54</v>
      </c>
    </row>
    <row r="687" spans="1:4" s="1" customFormat="1" ht="19.7" customHeight="1">
      <c r="A687" s="82" t="s">
        <v>562</v>
      </c>
      <c r="B687" s="82" t="s">
        <v>517</v>
      </c>
      <c r="C687" s="86">
        <v>24</v>
      </c>
      <c r="D687" s="86">
        <v>124</v>
      </c>
    </row>
    <row r="688" spans="1:4" s="1" customFormat="1" ht="19.7" customHeight="1">
      <c r="A688" s="82" t="s">
        <v>562</v>
      </c>
      <c r="B688" s="82" t="s">
        <v>282</v>
      </c>
      <c r="C688" s="85">
        <v>8</v>
      </c>
      <c r="D688" s="85">
        <v>34</v>
      </c>
    </row>
    <row r="689" spans="1:4" s="1" customFormat="1" ht="19.7" customHeight="1">
      <c r="A689" s="82" t="s">
        <v>563</v>
      </c>
      <c r="B689" s="82" t="s">
        <v>516</v>
      </c>
      <c r="C689" s="86">
        <v>30</v>
      </c>
      <c r="D689" s="86">
        <v>83</v>
      </c>
    </row>
    <row r="690" spans="1:4" s="1" customFormat="1" ht="19.7" customHeight="1">
      <c r="A690" s="82" t="s">
        <v>563</v>
      </c>
      <c r="B690" s="82" t="s">
        <v>517</v>
      </c>
      <c r="C690" s="85">
        <v>23</v>
      </c>
      <c r="D690" s="85">
        <v>123</v>
      </c>
    </row>
    <row r="691" spans="1:4" s="1" customFormat="1" ht="19.7" customHeight="1">
      <c r="A691" s="82" t="s">
        <v>563</v>
      </c>
      <c r="B691" s="82" t="s">
        <v>282</v>
      </c>
      <c r="C691" s="86">
        <v>20</v>
      </c>
      <c r="D691" s="86">
        <v>120</v>
      </c>
    </row>
    <row r="692" spans="1:4" s="1" customFormat="1" ht="19.7" customHeight="1">
      <c r="A692" s="82" t="s">
        <v>564</v>
      </c>
      <c r="B692" s="82" t="s">
        <v>516</v>
      </c>
      <c r="C692" s="85">
        <v>45</v>
      </c>
      <c r="D692" s="85">
        <v>219</v>
      </c>
    </row>
    <row r="693" spans="1:4" s="1" customFormat="1" ht="19.7" customHeight="1">
      <c r="A693" s="82" t="s">
        <v>564</v>
      </c>
      <c r="B693" s="82" t="s">
        <v>517</v>
      </c>
      <c r="C693" s="86">
        <v>81</v>
      </c>
      <c r="D693" s="86">
        <v>161</v>
      </c>
    </row>
    <row r="694" spans="1:4" s="1" customFormat="1" ht="19.7" customHeight="1">
      <c r="A694" s="82" t="s">
        <v>564</v>
      </c>
      <c r="B694" s="82" t="s">
        <v>282</v>
      </c>
      <c r="C694" s="85">
        <v>8</v>
      </c>
      <c r="D694" s="85">
        <v>135</v>
      </c>
    </row>
    <row r="695" spans="1:4" s="1" customFormat="1" ht="19.7" customHeight="1">
      <c r="A695" s="82" t="s">
        <v>565</v>
      </c>
      <c r="B695" s="82" t="s">
        <v>516</v>
      </c>
      <c r="C695" s="86">
        <v>15</v>
      </c>
      <c r="D695" s="86">
        <v>87</v>
      </c>
    </row>
    <row r="696" spans="1:4" s="1" customFormat="1" ht="19.7" customHeight="1">
      <c r="A696" s="82" t="s">
        <v>565</v>
      </c>
      <c r="B696" s="82" t="s">
        <v>514</v>
      </c>
      <c r="C696" s="85">
        <v>72</v>
      </c>
      <c r="D696" s="85">
        <v>80</v>
      </c>
    </row>
    <row r="697" spans="1:4" s="1" customFormat="1" ht="19.7" customHeight="1">
      <c r="A697" s="82" t="s">
        <v>565</v>
      </c>
      <c r="B697" s="82" t="s">
        <v>517</v>
      </c>
      <c r="C697" s="86">
        <v>60</v>
      </c>
      <c r="D697" s="86">
        <v>90</v>
      </c>
    </row>
    <row r="698" spans="1:4" s="1" customFormat="1" ht="19.7" customHeight="1">
      <c r="A698" s="82" t="s">
        <v>566</v>
      </c>
      <c r="B698" s="82" t="s">
        <v>514</v>
      </c>
      <c r="C698" s="85">
        <v>105</v>
      </c>
      <c r="D698" s="85">
        <v>170</v>
      </c>
    </row>
    <row r="699" spans="1:4" s="1" customFormat="1" ht="19.7" customHeight="1">
      <c r="A699" s="82" t="s">
        <v>567</v>
      </c>
      <c r="B699" s="82" t="s">
        <v>516</v>
      </c>
      <c r="C699" s="86">
        <v>22</v>
      </c>
      <c r="D699" s="86">
        <v>222</v>
      </c>
    </row>
    <row r="700" spans="1:4" s="1" customFormat="1" ht="19.7" customHeight="1">
      <c r="A700" s="82" t="s">
        <v>567</v>
      </c>
      <c r="B700" s="82" t="s">
        <v>517</v>
      </c>
      <c r="C700" s="85">
        <v>25</v>
      </c>
      <c r="D700" s="85">
        <v>295</v>
      </c>
    </row>
    <row r="701" spans="1:4" s="1" customFormat="1" ht="19.7" customHeight="1">
      <c r="A701" s="82" t="s">
        <v>567</v>
      </c>
      <c r="B701" s="82" t="s">
        <v>282</v>
      </c>
      <c r="C701" s="86">
        <v>22</v>
      </c>
      <c r="D701" s="86">
        <v>125</v>
      </c>
    </row>
    <row r="702" spans="1:4" s="1" customFormat="1" ht="19.7" customHeight="1">
      <c r="A702" s="82" t="s">
        <v>568</v>
      </c>
      <c r="B702" s="82" t="s">
        <v>514</v>
      </c>
      <c r="C702" s="85">
        <v>100</v>
      </c>
      <c r="D702" s="85">
        <v>87</v>
      </c>
    </row>
    <row r="703" spans="1:4" s="1" customFormat="1" ht="19.7" customHeight="1">
      <c r="A703" s="82" t="s">
        <v>569</v>
      </c>
      <c r="B703" s="82" t="s">
        <v>516</v>
      </c>
      <c r="C703" s="86">
        <v>24</v>
      </c>
      <c r="D703" s="86">
        <v>71</v>
      </c>
    </row>
    <row r="704" spans="1:4" s="1" customFormat="1" ht="19.7" customHeight="1">
      <c r="A704" s="82" t="s">
        <v>569</v>
      </c>
      <c r="B704" s="82" t="s">
        <v>514</v>
      </c>
      <c r="C704" s="85">
        <v>35</v>
      </c>
      <c r="D704" s="85">
        <v>81</v>
      </c>
    </row>
    <row r="705" spans="1:4" s="1" customFormat="1" ht="19.7" customHeight="1">
      <c r="A705" s="82" t="s">
        <v>569</v>
      </c>
      <c r="B705" s="82" t="s">
        <v>517</v>
      </c>
      <c r="C705" s="86">
        <v>48</v>
      </c>
      <c r="D705" s="86">
        <v>108</v>
      </c>
    </row>
    <row r="706" spans="1:4" s="1" customFormat="1" ht="19.7" customHeight="1">
      <c r="A706" s="82" t="s">
        <v>569</v>
      </c>
      <c r="B706" s="82" t="s">
        <v>282</v>
      </c>
      <c r="C706" s="85">
        <v>11</v>
      </c>
      <c r="D706" s="85">
        <v>33</v>
      </c>
    </row>
    <row r="707" spans="1:4" s="1" customFormat="1" ht="19.7" customHeight="1">
      <c r="A707" s="82" t="s">
        <v>570</v>
      </c>
      <c r="B707" s="82" t="s">
        <v>516</v>
      </c>
      <c r="C707" s="86">
        <v>20</v>
      </c>
      <c r="D707" s="86">
        <v>71</v>
      </c>
    </row>
    <row r="708" spans="1:4" s="1" customFormat="1" ht="19.7" customHeight="1">
      <c r="A708" s="82" t="s">
        <v>570</v>
      </c>
      <c r="B708" s="82" t="s">
        <v>514</v>
      </c>
      <c r="C708" s="85">
        <v>20</v>
      </c>
      <c r="D708" s="85">
        <v>6</v>
      </c>
    </row>
    <row r="709" spans="1:4" s="1" customFormat="1" ht="19.7" customHeight="1">
      <c r="A709" s="82" t="s">
        <v>570</v>
      </c>
      <c r="B709" s="82" t="s">
        <v>517</v>
      </c>
      <c r="C709" s="86">
        <v>48</v>
      </c>
      <c r="D709" s="86">
        <v>124</v>
      </c>
    </row>
    <row r="710" spans="1:4" s="1" customFormat="1" ht="19.7" customHeight="1">
      <c r="A710" s="82" t="s">
        <v>570</v>
      </c>
      <c r="B710" s="82" t="s">
        <v>282</v>
      </c>
      <c r="C710" s="85">
        <v>10</v>
      </c>
      <c r="D710" s="85">
        <v>107</v>
      </c>
    </row>
    <row r="711" spans="1:4" s="1" customFormat="1" ht="19.7" customHeight="1">
      <c r="A711" s="82" t="s">
        <v>571</v>
      </c>
      <c r="B711" s="82" t="s">
        <v>516</v>
      </c>
      <c r="C711" s="86">
        <v>30</v>
      </c>
      <c r="D711" s="86">
        <v>92</v>
      </c>
    </row>
    <row r="712" spans="1:4" s="1" customFormat="1" ht="19.7" customHeight="1">
      <c r="A712" s="82" t="s">
        <v>571</v>
      </c>
      <c r="B712" s="82" t="s">
        <v>514</v>
      </c>
      <c r="C712" s="85">
        <v>48</v>
      </c>
      <c r="D712" s="85">
        <v>54</v>
      </c>
    </row>
    <row r="713" spans="1:4" s="1" customFormat="1" ht="19.7" customHeight="1">
      <c r="A713" s="82" t="s">
        <v>571</v>
      </c>
      <c r="B713" s="82" t="s">
        <v>517</v>
      </c>
      <c r="C713" s="86">
        <v>60</v>
      </c>
      <c r="D713" s="86">
        <v>66</v>
      </c>
    </row>
    <row r="714" spans="1:4" s="1" customFormat="1" ht="19.7" customHeight="1">
      <c r="A714" s="82" t="s">
        <v>571</v>
      </c>
      <c r="B714" s="82" t="s">
        <v>282</v>
      </c>
      <c r="C714" s="85">
        <v>10</v>
      </c>
      <c r="D714" s="85">
        <v>43</v>
      </c>
    </row>
    <row r="715" spans="1:4" s="1" customFormat="1" ht="19.7" customHeight="1">
      <c r="A715" s="82" t="s">
        <v>572</v>
      </c>
      <c r="B715" s="82" t="s">
        <v>516</v>
      </c>
      <c r="C715" s="86">
        <v>16</v>
      </c>
      <c r="D715" s="86">
        <v>90</v>
      </c>
    </row>
    <row r="716" spans="1:4" s="1" customFormat="1" ht="19.7" customHeight="1">
      <c r="A716" s="82" t="s">
        <v>572</v>
      </c>
      <c r="B716" s="82" t="s">
        <v>514</v>
      </c>
      <c r="C716" s="85">
        <v>48</v>
      </c>
      <c r="D716" s="85">
        <v>76</v>
      </c>
    </row>
    <row r="717" spans="1:4" s="1" customFormat="1" ht="19.7" customHeight="1">
      <c r="A717" s="82" t="s">
        <v>572</v>
      </c>
      <c r="B717" s="82" t="s">
        <v>517</v>
      </c>
      <c r="C717" s="86">
        <v>48</v>
      </c>
      <c r="D717" s="86">
        <v>150</v>
      </c>
    </row>
    <row r="718" spans="1:4" s="1" customFormat="1" ht="19.7" customHeight="1">
      <c r="A718" s="82" t="s">
        <v>572</v>
      </c>
      <c r="B718" s="82" t="s">
        <v>282</v>
      </c>
      <c r="C718" s="85">
        <v>8</v>
      </c>
      <c r="D718" s="85">
        <v>16</v>
      </c>
    </row>
    <row r="719" spans="1:4" s="1" customFormat="1" ht="19.7" customHeight="1">
      <c r="A719" s="82" t="s">
        <v>573</v>
      </c>
      <c r="B719" s="82" t="s">
        <v>517</v>
      </c>
      <c r="C719" s="86">
        <v>1</v>
      </c>
      <c r="D719" s="86">
        <v>1</v>
      </c>
    </row>
    <row r="720" spans="1:4" s="1" customFormat="1" ht="19.7" customHeight="1">
      <c r="A720" s="82" t="s">
        <v>574</v>
      </c>
      <c r="B720" s="82" t="s">
        <v>516</v>
      </c>
      <c r="C720" s="85">
        <v>12</v>
      </c>
      <c r="D720" s="85">
        <v>23</v>
      </c>
    </row>
    <row r="721" spans="1:5" s="1" customFormat="1" ht="19.7" customHeight="1">
      <c r="A721" s="82" t="s">
        <v>574</v>
      </c>
      <c r="B721" s="82" t="s">
        <v>514</v>
      </c>
      <c r="C721" s="86">
        <v>118</v>
      </c>
      <c r="D721" s="86">
        <v>121</v>
      </c>
    </row>
    <row r="722" spans="1:5" s="1" customFormat="1" ht="19.7" customHeight="1">
      <c r="A722" s="82" t="s">
        <v>574</v>
      </c>
      <c r="B722" s="82" t="s">
        <v>517</v>
      </c>
      <c r="C722" s="85">
        <v>24</v>
      </c>
      <c r="D722" s="85">
        <v>30</v>
      </c>
    </row>
    <row r="723" spans="1:5" s="1" customFormat="1" ht="19.7" customHeight="1">
      <c r="A723" s="82" t="s">
        <v>575</v>
      </c>
      <c r="B723" s="82" t="s">
        <v>516</v>
      </c>
      <c r="C723" s="86">
        <v>17</v>
      </c>
      <c r="D723" s="86">
        <v>64</v>
      </c>
    </row>
    <row r="724" spans="1:5" s="1" customFormat="1" ht="19.7" customHeight="1">
      <c r="A724" s="82" t="s">
        <v>575</v>
      </c>
      <c r="B724" s="82" t="s">
        <v>514</v>
      </c>
      <c r="C724" s="85">
        <v>28</v>
      </c>
      <c r="D724" s="85">
        <v>23</v>
      </c>
    </row>
    <row r="725" spans="1:5" s="1" customFormat="1" ht="19.7" customHeight="1">
      <c r="A725" s="82" t="s">
        <v>575</v>
      </c>
      <c r="B725" s="82" t="s">
        <v>517</v>
      </c>
      <c r="C725" s="86">
        <v>15</v>
      </c>
      <c r="D725" s="86">
        <v>58</v>
      </c>
    </row>
    <row r="726" spans="1:5" s="1" customFormat="1" ht="19.7" customHeight="1">
      <c r="A726" s="82" t="s">
        <v>575</v>
      </c>
      <c r="B726" s="82" t="s">
        <v>282</v>
      </c>
      <c r="C726" s="85">
        <v>11</v>
      </c>
      <c r="D726" s="85">
        <v>27</v>
      </c>
    </row>
    <row r="727" spans="1:5" s="1" customFormat="1" ht="6.95" customHeight="1"/>
    <row r="728" spans="1:5" s="1" customFormat="1" ht="24" customHeight="1">
      <c r="A728" s="639" t="s">
        <v>334</v>
      </c>
      <c r="B728" s="639"/>
      <c r="C728" s="639"/>
      <c r="D728" s="639"/>
      <c r="E728" s="639"/>
    </row>
    <row r="729" spans="1:5" s="1" customFormat="1" ht="10.15" customHeight="1"/>
    <row r="730" spans="1:5" s="1" customFormat="1" ht="24" customHeight="1">
      <c r="C730" s="30" t="s">
        <v>511</v>
      </c>
      <c r="D730" s="30" t="s">
        <v>512</v>
      </c>
    </row>
    <row r="731" spans="1:5" s="1" customFormat="1" ht="19.7" customHeight="1">
      <c r="A731" s="82" t="s">
        <v>513</v>
      </c>
      <c r="B731" s="82" t="s">
        <v>514</v>
      </c>
      <c r="C731" s="85">
        <v>18</v>
      </c>
      <c r="D731" s="85">
        <v>122</v>
      </c>
    </row>
    <row r="732" spans="1:5" s="1" customFormat="1" ht="19.7" customHeight="1">
      <c r="A732" s="82" t="s">
        <v>515</v>
      </c>
      <c r="B732" s="82" t="s">
        <v>516</v>
      </c>
      <c r="C732" s="86">
        <v>30</v>
      </c>
      <c r="D732" s="86">
        <v>211</v>
      </c>
    </row>
    <row r="733" spans="1:5" s="1" customFormat="1" ht="19.7" customHeight="1">
      <c r="A733" s="82" t="s">
        <v>515</v>
      </c>
      <c r="B733" s="82" t="s">
        <v>517</v>
      </c>
      <c r="C733" s="85">
        <v>30</v>
      </c>
      <c r="D733" s="85">
        <v>170</v>
      </c>
    </row>
    <row r="734" spans="1:5" s="1" customFormat="1" ht="19.7" customHeight="1">
      <c r="A734" s="82" t="s">
        <v>515</v>
      </c>
      <c r="B734" s="82" t="s">
        <v>282</v>
      </c>
      <c r="C734" s="86">
        <v>6</v>
      </c>
      <c r="D734" s="86">
        <v>96</v>
      </c>
    </row>
    <row r="735" spans="1:5" s="1" customFormat="1" ht="19.7" customHeight="1">
      <c r="A735" s="82" t="s">
        <v>518</v>
      </c>
      <c r="B735" s="82" t="s">
        <v>514</v>
      </c>
      <c r="C735" s="85">
        <v>105</v>
      </c>
      <c r="D735" s="85">
        <v>98</v>
      </c>
    </row>
    <row r="736" spans="1:5" s="1" customFormat="1" ht="19.7" customHeight="1">
      <c r="A736" s="82" t="s">
        <v>519</v>
      </c>
      <c r="B736" s="82" t="s">
        <v>514</v>
      </c>
      <c r="C736" s="86">
        <v>105</v>
      </c>
      <c r="D736" s="86">
        <v>196</v>
      </c>
    </row>
    <row r="737" spans="1:4" s="1" customFormat="1" ht="19.7" customHeight="1">
      <c r="A737" s="82" t="s">
        <v>520</v>
      </c>
      <c r="B737" s="82" t="s">
        <v>514</v>
      </c>
      <c r="C737" s="85">
        <v>64</v>
      </c>
      <c r="D737" s="85">
        <v>106</v>
      </c>
    </row>
    <row r="738" spans="1:4" s="1" customFormat="1" ht="19.7" customHeight="1">
      <c r="A738" s="82" t="s">
        <v>521</v>
      </c>
      <c r="B738" s="82" t="s">
        <v>516</v>
      </c>
      <c r="C738" s="86">
        <v>41</v>
      </c>
      <c r="D738" s="86">
        <v>172</v>
      </c>
    </row>
    <row r="739" spans="1:4" s="1" customFormat="1" ht="19.7" customHeight="1">
      <c r="A739" s="82" t="s">
        <v>521</v>
      </c>
      <c r="B739" s="82" t="s">
        <v>517</v>
      </c>
      <c r="C739" s="85">
        <v>92</v>
      </c>
      <c r="D739" s="85">
        <v>172</v>
      </c>
    </row>
    <row r="740" spans="1:4" s="1" customFormat="1" ht="19.7" customHeight="1">
      <c r="A740" s="82" t="s">
        <v>521</v>
      </c>
      <c r="B740" s="82" t="s">
        <v>282</v>
      </c>
      <c r="C740" s="86">
        <v>7</v>
      </c>
      <c r="D740" s="86">
        <v>8</v>
      </c>
    </row>
    <row r="741" spans="1:4" s="1" customFormat="1" ht="19.7" customHeight="1">
      <c r="A741" s="82" t="s">
        <v>522</v>
      </c>
      <c r="B741" s="82" t="s">
        <v>514</v>
      </c>
      <c r="C741" s="85">
        <v>73</v>
      </c>
      <c r="D741" s="85">
        <v>67</v>
      </c>
    </row>
    <row r="742" spans="1:4" s="1" customFormat="1" ht="19.7" customHeight="1">
      <c r="A742" s="82" t="s">
        <v>523</v>
      </c>
      <c r="B742" s="82" t="s">
        <v>516</v>
      </c>
      <c r="C742" s="86">
        <v>10</v>
      </c>
      <c r="D742" s="86">
        <v>112</v>
      </c>
    </row>
    <row r="743" spans="1:4" s="1" customFormat="1" ht="19.7" customHeight="1">
      <c r="A743" s="82" t="s">
        <v>523</v>
      </c>
      <c r="B743" s="82" t="s">
        <v>517</v>
      </c>
      <c r="C743" s="85">
        <v>15</v>
      </c>
      <c r="D743" s="85">
        <v>95</v>
      </c>
    </row>
    <row r="744" spans="1:4" s="1" customFormat="1" ht="19.7" customHeight="1">
      <c r="A744" s="82" t="s">
        <v>523</v>
      </c>
      <c r="B744" s="82" t="s">
        <v>282</v>
      </c>
      <c r="C744" s="86">
        <v>7</v>
      </c>
      <c r="D744" s="86">
        <v>54</v>
      </c>
    </row>
    <row r="745" spans="1:4" s="1" customFormat="1" ht="19.7" customHeight="1">
      <c r="A745" s="82" t="s">
        <v>524</v>
      </c>
      <c r="B745" s="82" t="s">
        <v>516</v>
      </c>
      <c r="C745" s="85">
        <v>25</v>
      </c>
      <c r="D745" s="85">
        <v>183</v>
      </c>
    </row>
    <row r="746" spans="1:4" s="1" customFormat="1" ht="19.7" customHeight="1">
      <c r="A746" s="82" t="s">
        <v>524</v>
      </c>
      <c r="B746" s="82" t="s">
        <v>517</v>
      </c>
      <c r="C746" s="86">
        <v>48</v>
      </c>
      <c r="D746" s="86">
        <v>159</v>
      </c>
    </row>
    <row r="747" spans="1:4" s="1" customFormat="1" ht="19.7" customHeight="1">
      <c r="A747" s="82" t="s">
        <v>524</v>
      </c>
      <c r="B747" s="82" t="s">
        <v>282</v>
      </c>
      <c r="C747" s="85">
        <v>6</v>
      </c>
      <c r="D747" s="85">
        <v>47</v>
      </c>
    </row>
    <row r="748" spans="1:4" s="1" customFormat="1" ht="19.7" customHeight="1">
      <c r="A748" s="82" t="s">
        <v>525</v>
      </c>
      <c r="B748" s="82" t="s">
        <v>514</v>
      </c>
      <c r="C748" s="86">
        <v>49</v>
      </c>
      <c r="D748" s="86">
        <v>59</v>
      </c>
    </row>
    <row r="749" spans="1:4" s="1" customFormat="1" ht="19.7" customHeight="1">
      <c r="A749" s="82" t="s">
        <v>526</v>
      </c>
      <c r="B749" s="82" t="s">
        <v>516</v>
      </c>
      <c r="C749" s="85">
        <v>15</v>
      </c>
      <c r="D749" s="85">
        <v>74</v>
      </c>
    </row>
    <row r="750" spans="1:4" s="1" customFormat="1" ht="19.7" customHeight="1">
      <c r="A750" s="82" t="s">
        <v>526</v>
      </c>
      <c r="B750" s="82" t="s">
        <v>517</v>
      </c>
      <c r="C750" s="86">
        <v>15</v>
      </c>
      <c r="D750" s="86">
        <v>49</v>
      </c>
    </row>
    <row r="751" spans="1:4" s="1" customFormat="1" ht="19.7" customHeight="1">
      <c r="A751" s="82" t="s">
        <v>526</v>
      </c>
      <c r="B751" s="82" t="s">
        <v>282</v>
      </c>
      <c r="C751" s="85">
        <v>10</v>
      </c>
      <c r="D751" s="85">
        <v>19</v>
      </c>
    </row>
    <row r="752" spans="1:4" s="1" customFormat="1" ht="19.7" customHeight="1">
      <c r="A752" s="82" t="s">
        <v>527</v>
      </c>
      <c r="B752" s="82" t="s">
        <v>516</v>
      </c>
      <c r="C752" s="86">
        <v>24</v>
      </c>
      <c r="D752" s="86">
        <v>120</v>
      </c>
    </row>
    <row r="753" spans="1:4" s="1" customFormat="1" ht="19.7" customHeight="1">
      <c r="A753" s="82" t="s">
        <v>527</v>
      </c>
      <c r="B753" s="82" t="s">
        <v>517</v>
      </c>
      <c r="C753" s="85">
        <v>45</v>
      </c>
      <c r="D753" s="85">
        <v>102</v>
      </c>
    </row>
    <row r="754" spans="1:4" s="1" customFormat="1" ht="19.7" customHeight="1">
      <c r="A754" s="82" t="s">
        <v>527</v>
      </c>
      <c r="B754" s="82" t="s">
        <v>282</v>
      </c>
      <c r="C754" s="86">
        <v>10</v>
      </c>
      <c r="D754" s="86">
        <v>58</v>
      </c>
    </row>
    <row r="755" spans="1:4" s="1" customFormat="1" ht="19.7" customHeight="1">
      <c r="A755" s="82" t="s">
        <v>528</v>
      </c>
      <c r="B755" s="82" t="s">
        <v>514</v>
      </c>
      <c r="C755" s="85">
        <v>108</v>
      </c>
      <c r="D755" s="85">
        <v>107</v>
      </c>
    </row>
    <row r="756" spans="1:4" s="1" customFormat="1" ht="19.7" customHeight="1">
      <c r="A756" s="82" t="s">
        <v>529</v>
      </c>
      <c r="B756" s="82" t="s">
        <v>514</v>
      </c>
      <c r="C756" s="86">
        <v>105</v>
      </c>
      <c r="D756" s="86">
        <v>89</v>
      </c>
    </row>
    <row r="757" spans="1:4" s="1" customFormat="1" ht="19.7" customHeight="1">
      <c r="A757" s="82" t="s">
        <v>530</v>
      </c>
      <c r="B757" s="82" t="s">
        <v>514</v>
      </c>
      <c r="C757" s="85">
        <v>94</v>
      </c>
      <c r="D757" s="85">
        <v>183</v>
      </c>
    </row>
    <row r="758" spans="1:4" s="1" customFormat="1" ht="19.7" customHeight="1">
      <c r="A758" s="82" t="s">
        <v>531</v>
      </c>
      <c r="B758" s="82" t="s">
        <v>516</v>
      </c>
      <c r="C758" s="86">
        <v>50</v>
      </c>
      <c r="D758" s="86">
        <v>112</v>
      </c>
    </row>
    <row r="759" spans="1:4" s="1" customFormat="1" ht="19.7" customHeight="1">
      <c r="A759" s="82" t="s">
        <v>531</v>
      </c>
      <c r="B759" s="82" t="s">
        <v>514</v>
      </c>
      <c r="C759" s="85">
        <v>15</v>
      </c>
      <c r="D759" s="85">
        <v>15</v>
      </c>
    </row>
    <row r="760" spans="1:4" s="1" customFormat="1" ht="19.7" customHeight="1">
      <c r="A760" s="82" t="s">
        <v>531</v>
      </c>
      <c r="B760" s="82" t="s">
        <v>517</v>
      </c>
      <c r="C760" s="86">
        <v>130</v>
      </c>
      <c r="D760" s="86">
        <v>122</v>
      </c>
    </row>
    <row r="761" spans="1:4" s="1" customFormat="1" ht="19.7" customHeight="1">
      <c r="A761" s="82" t="s">
        <v>532</v>
      </c>
      <c r="B761" s="82" t="s">
        <v>516</v>
      </c>
      <c r="C761" s="85">
        <v>15</v>
      </c>
      <c r="D761" s="85">
        <v>90</v>
      </c>
    </row>
    <row r="762" spans="1:4" s="1" customFormat="1" ht="19.7" customHeight="1">
      <c r="A762" s="82" t="s">
        <v>532</v>
      </c>
      <c r="B762" s="82" t="s">
        <v>517</v>
      </c>
      <c r="C762" s="86">
        <v>45</v>
      </c>
      <c r="D762" s="86">
        <v>95</v>
      </c>
    </row>
    <row r="763" spans="1:4" s="1" customFormat="1" ht="19.7" customHeight="1">
      <c r="A763" s="82" t="s">
        <v>532</v>
      </c>
      <c r="B763" s="82" t="s">
        <v>282</v>
      </c>
      <c r="C763" s="85">
        <v>8</v>
      </c>
      <c r="D763" s="85">
        <v>107</v>
      </c>
    </row>
    <row r="764" spans="1:4" s="1" customFormat="1" ht="19.7" customHeight="1">
      <c r="A764" s="82" t="s">
        <v>533</v>
      </c>
      <c r="B764" s="82" t="s">
        <v>516</v>
      </c>
      <c r="C764" s="86">
        <v>24</v>
      </c>
      <c r="D764" s="86">
        <v>76</v>
      </c>
    </row>
    <row r="765" spans="1:4" s="1" customFormat="1" ht="19.7" customHeight="1">
      <c r="A765" s="82" t="s">
        <v>533</v>
      </c>
      <c r="B765" s="82" t="s">
        <v>517</v>
      </c>
      <c r="C765" s="85">
        <v>12</v>
      </c>
      <c r="D765" s="85">
        <v>105</v>
      </c>
    </row>
    <row r="766" spans="1:4" s="1" customFormat="1" ht="19.7" customHeight="1">
      <c r="A766" s="82" t="s">
        <v>533</v>
      </c>
      <c r="B766" s="82" t="s">
        <v>282</v>
      </c>
      <c r="C766" s="86">
        <v>12</v>
      </c>
      <c r="D766" s="86">
        <v>71</v>
      </c>
    </row>
    <row r="767" spans="1:4" s="1" customFormat="1" ht="19.7" customHeight="1">
      <c r="A767" s="82" t="s">
        <v>534</v>
      </c>
      <c r="B767" s="82" t="s">
        <v>516</v>
      </c>
      <c r="C767" s="85">
        <v>24</v>
      </c>
      <c r="D767" s="85">
        <v>250</v>
      </c>
    </row>
    <row r="768" spans="1:4" s="1" customFormat="1" ht="19.7" customHeight="1">
      <c r="A768" s="82" t="s">
        <v>534</v>
      </c>
      <c r="B768" s="82" t="s">
        <v>517</v>
      </c>
      <c r="C768" s="86">
        <v>60</v>
      </c>
      <c r="D768" s="86">
        <v>293</v>
      </c>
    </row>
    <row r="769" spans="1:4" s="1" customFormat="1" ht="19.7" customHeight="1">
      <c r="A769" s="82" t="s">
        <v>534</v>
      </c>
      <c r="B769" s="82" t="s">
        <v>282</v>
      </c>
      <c r="C769" s="85">
        <v>14</v>
      </c>
      <c r="D769" s="85">
        <v>118</v>
      </c>
    </row>
    <row r="770" spans="1:4" s="1" customFormat="1" ht="19.7" customHeight="1">
      <c r="A770" s="82" t="s">
        <v>535</v>
      </c>
      <c r="B770" s="82" t="s">
        <v>516</v>
      </c>
      <c r="C770" s="86">
        <v>45</v>
      </c>
      <c r="D770" s="86">
        <v>254</v>
      </c>
    </row>
    <row r="771" spans="1:4" s="1" customFormat="1" ht="19.7" customHeight="1">
      <c r="A771" s="82" t="s">
        <v>535</v>
      </c>
      <c r="B771" s="82" t="s">
        <v>517</v>
      </c>
      <c r="C771" s="85">
        <v>61</v>
      </c>
      <c r="D771" s="85">
        <v>387</v>
      </c>
    </row>
    <row r="772" spans="1:4" s="1" customFormat="1" ht="19.7" customHeight="1">
      <c r="A772" s="82" t="s">
        <v>535</v>
      </c>
      <c r="B772" s="82" t="s">
        <v>282</v>
      </c>
      <c r="C772" s="86">
        <v>7</v>
      </c>
      <c r="D772" s="86">
        <v>84</v>
      </c>
    </row>
    <row r="773" spans="1:4" s="1" customFormat="1" ht="19.7" customHeight="1">
      <c r="A773" s="82" t="s">
        <v>536</v>
      </c>
      <c r="B773" s="82" t="s">
        <v>514</v>
      </c>
      <c r="C773" s="85">
        <v>105</v>
      </c>
      <c r="D773" s="85">
        <v>112</v>
      </c>
    </row>
    <row r="774" spans="1:4" s="1" customFormat="1" ht="19.7" customHeight="1">
      <c r="A774" s="82" t="s">
        <v>537</v>
      </c>
      <c r="B774" s="82" t="s">
        <v>516</v>
      </c>
      <c r="C774" s="86">
        <v>30</v>
      </c>
      <c r="D774" s="86">
        <v>188</v>
      </c>
    </row>
    <row r="775" spans="1:4" s="1" customFormat="1" ht="19.7" customHeight="1">
      <c r="A775" s="82" t="s">
        <v>537</v>
      </c>
      <c r="B775" s="82" t="s">
        <v>517</v>
      </c>
      <c r="C775" s="85">
        <v>54</v>
      </c>
      <c r="D775" s="85">
        <v>268</v>
      </c>
    </row>
    <row r="776" spans="1:4" s="1" customFormat="1" ht="19.7" customHeight="1">
      <c r="A776" s="82" t="s">
        <v>537</v>
      </c>
      <c r="B776" s="82" t="s">
        <v>282</v>
      </c>
      <c r="C776" s="86">
        <v>3</v>
      </c>
      <c r="D776" s="86">
        <v>36</v>
      </c>
    </row>
    <row r="777" spans="1:4" s="1" customFormat="1" ht="19.7" customHeight="1">
      <c r="A777" s="82" t="s">
        <v>538</v>
      </c>
      <c r="B777" s="82" t="s">
        <v>514</v>
      </c>
      <c r="C777" s="85">
        <v>18</v>
      </c>
      <c r="D777" s="85">
        <v>13</v>
      </c>
    </row>
    <row r="778" spans="1:4" s="1" customFormat="1" ht="19.7" customHeight="1">
      <c r="A778" s="82" t="s">
        <v>538</v>
      </c>
      <c r="B778" s="82" t="s">
        <v>517</v>
      </c>
      <c r="C778" s="86">
        <v>32</v>
      </c>
      <c r="D778" s="86">
        <v>48</v>
      </c>
    </row>
    <row r="779" spans="1:4" s="1" customFormat="1" ht="19.7" customHeight="1">
      <c r="A779" s="82" t="s">
        <v>538</v>
      </c>
      <c r="B779" s="82" t="s">
        <v>282</v>
      </c>
      <c r="C779" s="85">
        <v>21</v>
      </c>
      <c r="D779" s="85">
        <v>44</v>
      </c>
    </row>
    <row r="780" spans="1:4" s="1" customFormat="1" ht="19.7" customHeight="1">
      <c r="A780" s="82" t="s">
        <v>539</v>
      </c>
      <c r="B780" s="82" t="s">
        <v>516</v>
      </c>
      <c r="C780" s="86">
        <v>15</v>
      </c>
      <c r="D780" s="86">
        <v>86</v>
      </c>
    </row>
    <row r="781" spans="1:4" s="1" customFormat="1" ht="19.7" customHeight="1">
      <c r="A781" s="82" t="s">
        <v>539</v>
      </c>
      <c r="B781" s="82" t="s">
        <v>514</v>
      </c>
      <c r="C781" s="85">
        <v>96</v>
      </c>
      <c r="D781" s="85">
        <v>84</v>
      </c>
    </row>
    <row r="782" spans="1:4" s="1" customFormat="1" ht="19.7" customHeight="1">
      <c r="A782" s="82" t="s">
        <v>539</v>
      </c>
      <c r="B782" s="82" t="s">
        <v>517</v>
      </c>
      <c r="C782" s="86">
        <v>42</v>
      </c>
      <c r="D782" s="86">
        <v>118</v>
      </c>
    </row>
    <row r="783" spans="1:4" s="1" customFormat="1" ht="19.7" customHeight="1">
      <c r="A783" s="82" t="s">
        <v>540</v>
      </c>
      <c r="B783" s="82" t="s">
        <v>516</v>
      </c>
      <c r="C783" s="85">
        <v>24</v>
      </c>
      <c r="D783" s="85">
        <v>143</v>
      </c>
    </row>
    <row r="784" spans="1:4" s="1" customFormat="1" ht="19.7" customHeight="1">
      <c r="A784" s="82" t="s">
        <v>540</v>
      </c>
      <c r="B784" s="82" t="s">
        <v>517</v>
      </c>
      <c r="C784" s="86">
        <v>60</v>
      </c>
      <c r="D784" s="86">
        <v>131</v>
      </c>
    </row>
    <row r="785" spans="1:4" s="1" customFormat="1" ht="19.7" customHeight="1">
      <c r="A785" s="82" t="s">
        <v>540</v>
      </c>
      <c r="B785" s="82" t="s">
        <v>282</v>
      </c>
      <c r="C785" s="85">
        <v>6</v>
      </c>
      <c r="D785" s="85">
        <v>46</v>
      </c>
    </row>
    <row r="786" spans="1:4" s="1" customFormat="1" ht="19.7" customHeight="1">
      <c r="A786" s="82" t="s">
        <v>541</v>
      </c>
      <c r="B786" s="82" t="s">
        <v>516</v>
      </c>
      <c r="C786" s="86">
        <v>20</v>
      </c>
      <c r="D786" s="86">
        <v>161</v>
      </c>
    </row>
    <row r="787" spans="1:4" s="1" customFormat="1" ht="19.7" customHeight="1">
      <c r="A787" s="82" t="s">
        <v>541</v>
      </c>
      <c r="B787" s="82" t="s">
        <v>517</v>
      </c>
      <c r="C787" s="85">
        <v>66</v>
      </c>
      <c r="D787" s="85">
        <v>145</v>
      </c>
    </row>
    <row r="788" spans="1:4" s="1" customFormat="1" ht="19.7" customHeight="1">
      <c r="A788" s="82" t="s">
        <v>541</v>
      </c>
      <c r="B788" s="82" t="s">
        <v>282</v>
      </c>
      <c r="C788" s="86">
        <v>10</v>
      </c>
      <c r="D788" s="86">
        <v>132</v>
      </c>
    </row>
    <row r="789" spans="1:4" s="1" customFormat="1" ht="19.7" customHeight="1">
      <c r="A789" s="82" t="s">
        <v>542</v>
      </c>
      <c r="B789" s="82" t="s">
        <v>514</v>
      </c>
      <c r="C789" s="85">
        <v>27</v>
      </c>
      <c r="D789" s="85">
        <v>144</v>
      </c>
    </row>
    <row r="790" spans="1:4" s="1" customFormat="1" ht="19.7" customHeight="1">
      <c r="A790" s="82" t="s">
        <v>543</v>
      </c>
      <c r="B790" s="82" t="s">
        <v>514</v>
      </c>
      <c r="C790" s="86">
        <v>32</v>
      </c>
      <c r="D790" s="86">
        <v>101</v>
      </c>
    </row>
    <row r="791" spans="1:4" s="1" customFormat="1" ht="19.7" customHeight="1">
      <c r="A791" s="82" t="s">
        <v>544</v>
      </c>
      <c r="B791" s="82" t="s">
        <v>514</v>
      </c>
      <c r="C791" s="85">
        <v>86</v>
      </c>
      <c r="D791" s="85">
        <v>128</v>
      </c>
    </row>
    <row r="792" spans="1:4" s="1" customFormat="1" ht="19.7" customHeight="1">
      <c r="A792" s="82" t="s">
        <v>545</v>
      </c>
      <c r="B792" s="82" t="s">
        <v>514</v>
      </c>
      <c r="C792" s="86">
        <v>59</v>
      </c>
      <c r="D792" s="86">
        <v>48</v>
      </c>
    </row>
    <row r="793" spans="1:4" s="1" customFormat="1" ht="19.7" customHeight="1">
      <c r="A793" s="82" t="s">
        <v>546</v>
      </c>
      <c r="B793" s="82" t="s">
        <v>516</v>
      </c>
      <c r="C793" s="85">
        <v>12</v>
      </c>
      <c r="D793" s="85">
        <v>38</v>
      </c>
    </row>
    <row r="794" spans="1:4" s="1" customFormat="1" ht="19.7" customHeight="1">
      <c r="A794" s="82" t="s">
        <v>546</v>
      </c>
      <c r="B794" s="82" t="s">
        <v>514</v>
      </c>
      <c r="C794" s="86">
        <v>18</v>
      </c>
      <c r="D794" s="86">
        <v>16</v>
      </c>
    </row>
    <row r="795" spans="1:4" s="1" customFormat="1" ht="19.7" customHeight="1">
      <c r="A795" s="82" t="s">
        <v>546</v>
      </c>
      <c r="B795" s="82" t="s">
        <v>517</v>
      </c>
      <c r="C795" s="85">
        <v>15</v>
      </c>
      <c r="D795" s="85">
        <v>51</v>
      </c>
    </row>
    <row r="796" spans="1:4" s="1" customFormat="1" ht="19.7" customHeight="1">
      <c r="A796" s="82" t="s">
        <v>547</v>
      </c>
      <c r="B796" s="82" t="s">
        <v>514</v>
      </c>
      <c r="C796" s="86">
        <v>59</v>
      </c>
      <c r="D796" s="86">
        <v>52</v>
      </c>
    </row>
    <row r="797" spans="1:4" s="1" customFormat="1" ht="19.7" customHeight="1">
      <c r="A797" s="82" t="s">
        <v>548</v>
      </c>
      <c r="B797" s="82" t="s">
        <v>514</v>
      </c>
      <c r="C797" s="85">
        <v>32</v>
      </c>
      <c r="D797" s="85">
        <v>85</v>
      </c>
    </row>
    <row r="798" spans="1:4" s="1" customFormat="1" ht="19.7" customHeight="1">
      <c r="A798" s="82" t="s">
        <v>549</v>
      </c>
      <c r="B798" s="82" t="s">
        <v>516</v>
      </c>
      <c r="C798" s="86">
        <v>15</v>
      </c>
      <c r="D798" s="86">
        <v>135</v>
      </c>
    </row>
    <row r="799" spans="1:4" s="1" customFormat="1" ht="19.7" customHeight="1">
      <c r="A799" s="82" t="s">
        <v>549</v>
      </c>
      <c r="B799" s="82" t="s">
        <v>514</v>
      </c>
      <c r="C799" s="85">
        <v>96</v>
      </c>
      <c r="D799" s="85">
        <v>158</v>
      </c>
    </row>
    <row r="800" spans="1:4" s="1" customFormat="1" ht="19.7" customHeight="1">
      <c r="A800" s="82" t="s">
        <v>549</v>
      </c>
      <c r="B800" s="82" t="s">
        <v>517</v>
      </c>
      <c r="C800" s="86">
        <v>30</v>
      </c>
      <c r="D800" s="86">
        <v>174</v>
      </c>
    </row>
    <row r="801" spans="1:4" s="1" customFormat="1" ht="19.7" customHeight="1">
      <c r="A801" s="82" t="s">
        <v>550</v>
      </c>
      <c r="B801" s="82" t="s">
        <v>514</v>
      </c>
      <c r="C801" s="85">
        <v>140</v>
      </c>
      <c r="D801" s="85">
        <v>103</v>
      </c>
    </row>
    <row r="802" spans="1:4" s="1" customFormat="1" ht="19.7" customHeight="1">
      <c r="A802" s="82" t="s">
        <v>551</v>
      </c>
      <c r="B802" s="82" t="s">
        <v>516</v>
      </c>
      <c r="C802" s="86">
        <v>45</v>
      </c>
      <c r="D802" s="86">
        <v>219</v>
      </c>
    </row>
    <row r="803" spans="1:4" s="1" customFormat="1" ht="19.7" customHeight="1">
      <c r="A803" s="82" t="s">
        <v>551</v>
      </c>
      <c r="B803" s="82" t="s">
        <v>517</v>
      </c>
      <c r="C803" s="85">
        <v>24</v>
      </c>
      <c r="D803" s="85">
        <v>265</v>
      </c>
    </row>
    <row r="804" spans="1:4" s="1" customFormat="1" ht="19.7" customHeight="1">
      <c r="A804" s="82" t="s">
        <v>551</v>
      </c>
      <c r="B804" s="82" t="s">
        <v>282</v>
      </c>
      <c r="C804" s="86">
        <v>6</v>
      </c>
      <c r="D804" s="86">
        <v>94</v>
      </c>
    </row>
    <row r="805" spans="1:4" s="1" customFormat="1" ht="19.7" customHeight="1">
      <c r="A805" s="82" t="s">
        <v>552</v>
      </c>
      <c r="B805" s="82" t="s">
        <v>514</v>
      </c>
      <c r="C805" s="85">
        <v>105</v>
      </c>
      <c r="D805" s="85">
        <v>151</v>
      </c>
    </row>
    <row r="806" spans="1:4" s="1" customFormat="1" ht="19.7" customHeight="1">
      <c r="A806" s="82" t="s">
        <v>553</v>
      </c>
      <c r="B806" s="82" t="s">
        <v>516</v>
      </c>
      <c r="C806" s="86">
        <v>30</v>
      </c>
      <c r="D806" s="86">
        <v>31</v>
      </c>
    </row>
    <row r="807" spans="1:4" s="1" customFormat="1" ht="19.7" customHeight="1">
      <c r="A807" s="82" t="s">
        <v>553</v>
      </c>
      <c r="B807" s="82" t="s">
        <v>514</v>
      </c>
      <c r="C807" s="85">
        <v>105</v>
      </c>
      <c r="D807" s="85">
        <v>70</v>
      </c>
    </row>
    <row r="808" spans="1:4" s="1" customFormat="1" ht="19.7" customHeight="1">
      <c r="A808" s="82" t="s">
        <v>553</v>
      </c>
      <c r="B808" s="82" t="s">
        <v>517</v>
      </c>
      <c r="C808" s="86">
        <v>30</v>
      </c>
      <c r="D808" s="86">
        <v>43</v>
      </c>
    </row>
    <row r="809" spans="1:4" s="1" customFormat="1" ht="19.7" customHeight="1">
      <c r="A809" s="82" t="s">
        <v>554</v>
      </c>
      <c r="B809" s="82" t="s">
        <v>516</v>
      </c>
      <c r="C809" s="85">
        <v>45</v>
      </c>
      <c r="D809" s="85">
        <v>127</v>
      </c>
    </row>
    <row r="810" spans="1:4" s="1" customFormat="1" ht="19.7" customHeight="1">
      <c r="A810" s="82" t="s">
        <v>554</v>
      </c>
      <c r="B810" s="82" t="s">
        <v>514</v>
      </c>
      <c r="C810" s="86">
        <v>120</v>
      </c>
      <c r="D810" s="86">
        <v>149</v>
      </c>
    </row>
    <row r="811" spans="1:4" s="1" customFormat="1" ht="19.7" customHeight="1">
      <c r="A811" s="82" t="s">
        <v>554</v>
      </c>
      <c r="B811" s="82" t="s">
        <v>517</v>
      </c>
      <c r="C811" s="85">
        <v>90</v>
      </c>
      <c r="D811" s="85">
        <v>137</v>
      </c>
    </row>
    <row r="812" spans="1:4" s="1" customFormat="1" ht="19.7" customHeight="1">
      <c r="A812" s="82" t="s">
        <v>555</v>
      </c>
      <c r="B812" s="82" t="s">
        <v>514</v>
      </c>
      <c r="C812" s="86">
        <v>102</v>
      </c>
      <c r="D812" s="86">
        <v>109</v>
      </c>
    </row>
    <row r="813" spans="1:4" s="1" customFormat="1" ht="19.7" customHeight="1">
      <c r="A813" s="82" t="s">
        <v>556</v>
      </c>
      <c r="B813" s="82" t="s">
        <v>514</v>
      </c>
      <c r="C813" s="85">
        <v>84</v>
      </c>
      <c r="D813" s="85">
        <v>83</v>
      </c>
    </row>
    <row r="814" spans="1:4" s="1" customFormat="1" ht="19.7" customHeight="1">
      <c r="A814" s="82" t="s">
        <v>557</v>
      </c>
      <c r="B814" s="82" t="s">
        <v>516</v>
      </c>
      <c r="C814" s="86">
        <v>10</v>
      </c>
      <c r="D814" s="86">
        <v>165</v>
      </c>
    </row>
    <row r="815" spans="1:4" s="1" customFormat="1" ht="19.7" customHeight="1">
      <c r="A815" s="82" t="s">
        <v>557</v>
      </c>
      <c r="B815" s="82" t="s">
        <v>517</v>
      </c>
      <c r="C815" s="85">
        <v>112</v>
      </c>
      <c r="D815" s="85">
        <v>170</v>
      </c>
    </row>
    <row r="816" spans="1:4" s="1" customFormat="1" ht="19.7" customHeight="1">
      <c r="A816" s="82" t="s">
        <v>557</v>
      </c>
      <c r="B816" s="82" t="s">
        <v>282</v>
      </c>
      <c r="C816" s="86">
        <v>6</v>
      </c>
      <c r="D816" s="86">
        <v>136</v>
      </c>
    </row>
    <row r="817" spans="1:4" s="1" customFormat="1" ht="19.7" customHeight="1">
      <c r="A817" s="82" t="s">
        <v>558</v>
      </c>
      <c r="B817" s="82" t="s">
        <v>516</v>
      </c>
      <c r="C817" s="85">
        <v>15</v>
      </c>
      <c r="D817" s="85">
        <v>238</v>
      </c>
    </row>
    <row r="818" spans="1:4" s="1" customFormat="1" ht="19.7" customHeight="1">
      <c r="A818" s="82" t="s">
        <v>558</v>
      </c>
      <c r="B818" s="82" t="s">
        <v>514</v>
      </c>
      <c r="C818" s="86">
        <v>30</v>
      </c>
      <c r="D818" s="86">
        <v>24</v>
      </c>
    </row>
    <row r="819" spans="1:4" s="1" customFormat="1" ht="19.7" customHeight="1">
      <c r="A819" s="82" t="s">
        <v>558</v>
      </c>
      <c r="B819" s="82" t="s">
        <v>517</v>
      </c>
      <c r="C819" s="85">
        <v>90</v>
      </c>
      <c r="D819" s="85">
        <v>262</v>
      </c>
    </row>
    <row r="820" spans="1:4" s="1" customFormat="1" ht="19.7" customHeight="1">
      <c r="A820" s="82" t="s">
        <v>558</v>
      </c>
      <c r="B820" s="82" t="s">
        <v>282</v>
      </c>
      <c r="C820" s="86">
        <v>11</v>
      </c>
      <c r="D820" s="86">
        <v>46</v>
      </c>
    </row>
    <row r="821" spans="1:4" s="1" customFormat="1" ht="19.7" customHeight="1">
      <c r="A821" s="82" t="s">
        <v>559</v>
      </c>
      <c r="B821" s="82" t="s">
        <v>514</v>
      </c>
      <c r="C821" s="85">
        <v>19</v>
      </c>
      <c r="D821" s="85">
        <v>28</v>
      </c>
    </row>
    <row r="822" spans="1:4" s="1" customFormat="1" ht="19.7" customHeight="1">
      <c r="A822" s="82" t="s">
        <v>559</v>
      </c>
      <c r="B822" s="82" t="s">
        <v>517</v>
      </c>
      <c r="C822" s="86">
        <v>32</v>
      </c>
      <c r="D822" s="86">
        <v>145</v>
      </c>
    </row>
    <row r="823" spans="1:4" s="1" customFormat="1" ht="19.7" customHeight="1">
      <c r="A823" s="82" t="s">
        <v>559</v>
      </c>
      <c r="B823" s="82" t="s">
        <v>282</v>
      </c>
      <c r="C823" s="85">
        <v>16</v>
      </c>
      <c r="D823" s="85">
        <v>38</v>
      </c>
    </row>
    <row r="824" spans="1:4" s="1" customFormat="1" ht="19.7" customHeight="1">
      <c r="A824" s="82" t="s">
        <v>560</v>
      </c>
      <c r="B824" s="82" t="s">
        <v>514</v>
      </c>
      <c r="C824" s="86">
        <v>16</v>
      </c>
      <c r="D824" s="86">
        <v>7</v>
      </c>
    </row>
    <row r="825" spans="1:4" s="1" customFormat="1" ht="19.7" customHeight="1">
      <c r="A825" s="82" t="s">
        <v>560</v>
      </c>
      <c r="B825" s="82" t="s">
        <v>517</v>
      </c>
      <c r="C825" s="85">
        <v>56</v>
      </c>
      <c r="D825" s="85">
        <v>52</v>
      </c>
    </row>
    <row r="826" spans="1:4" s="1" customFormat="1" ht="19.7" customHeight="1">
      <c r="A826" s="82" t="s">
        <v>560</v>
      </c>
      <c r="B826" s="82" t="s">
        <v>282</v>
      </c>
      <c r="C826" s="86">
        <v>11</v>
      </c>
      <c r="D826" s="86">
        <v>11</v>
      </c>
    </row>
    <row r="827" spans="1:4" s="1" customFormat="1" ht="19.7" customHeight="1">
      <c r="A827" s="82" t="s">
        <v>561</v>
      </c>
      <c r="B827" s="82" t="s">
        <v>516</v>
      </c>
      <c r="C827" s="85">
        <v>60</v>
      </c>
      <c r="D827" s="85">
        <v>143</v>
      </c>
    </row>
    <row r="828" spans="1:4" s="1" customFormat="1" ht="19.7" customHeight="1">
      <c r="A828" s="82" t="s">
        <v>561</v>
      </c>
      <c r="B828" s="82" t="s">
        <v>517</v>
      </c>
      <c r="C828" s="86">
        <v>90</v>
      </c>
      <c r="D828" s="86">
        <v>103</v>
      </c>
    </row>
    <row r="829" spans="1:4" s="1" customFormat="1" ht="19.7" customHeight="1">
      <c r="A829" s="82" t="s">
        <v>561</v>
      </c>
      <c r="B829" s="82" t="s">
        <v>282</v>
      </c>
      <c r="C829" s="85">
        <v>11</v>
      </c>
      <c r="D829" s="85">
        <v>25</v>
      </c>
    </row>
    <row r="830" spans="1:4" s="1" customFormat="1" ht="19.7" customHeight="1">
      <c r="A830" s="82" t="s">
        <v>562</v>
      </c>
      <c r="B830" s="82" t="s">
        <v>516</v>
      </c>
      <c r="C830" s="86">
        <v>36</v>
      </c>
      <c r="D830" s="86">
        <v>122</v>
      </c>
    </row>
    <row r="831" spans="1:4" s="1" customFormat="1" ht="19.7" customHeight="1">
      <c r="A831" s="82" t="s">
        <v>562</v>
      </c>
      <c r="B831" s="82" t="s">
        <v>514</v>
      </c>
      <c r="C831" s="85">
        <v>90</v>
      </c>
      <c r="D831" s="85">
        <v>54</v>
      </c>
    </row>
    <row r="832" spans="1:4" s="1" customFormat="1" ht="19.7" customHeight="1">
      <c r="A832" s="82" t="s">
        <v>562</v>
      </c>
      <c r="B832" s="82" t="s">
        <v>517</v>
      </c>
      <c r="C832" s="86">
        <v>24</v>
      </c>
      <c r="D832" s="86">
        <v>124</v>
      </c>
    </row>
    <row r="833" spans="1:4" s="1" customFormat="1" ht="19.7" customHeight="1">
      <c r="A833" s="82" t="s">
        <v>562</v>
      </c>
      <c r="B833" s="82" t="s">
        <v>282</v>
      </c>
      <c r="C833" s="85">
        <v>8</v>
      </c>
      <c r="D833" s="85">
        <v>34</v>
      </c>
    </row>
    <row r="834" spans="1:4" s="1" customFormat="1" ht="19.7" customHeight="1">
      <c r="A834" s="82" t="s">
        <v>563</v>
      </c>
      <c r="B834" s="82" t="s">
        <v>516</v>
      </c>
      <c r="C834" s="86">
        <v>30</v>
      </c>
      <c r="D834" s="86">
        <v>83</v>
      </c>
    </row>
    <row r="835" spans="1:4" s="1" customFormat="1" ht="19.7" customHeight="1">
      <c r="A835" s="82" t="s">
        <v>563</v>
      </c>
      <c r="B835" s="82" t="s">
        <v>517</v>
      </c>
      <c r="C835" s="85">
        <v>23</v>
      </c>
      <c r="D835" s="85">
        <v>123</v>
      </c>
    </row>
    <row r="836" spans="1:4" s="1" customFormat="1" ht="19.7" customHeight="1">
      <c r="A836" s="82" t="s">
        <v>563</v>
      </c>
      <c r="B836" s="82" t="s">
        <v>282</v>
      </c>
      <c r="C836" s="86">
        <v>20</v>
      </c>
      <c r="D836" s="86">
        <v>120</v>
      </c>
    </row>
    <row r="837" spans="1:4" s="1" customFormat="1" ht="19.7" customHeight="1">
      <c r="A837" s="82" t="s">
        <v>564</v>
      </c>
      <c r="B837" s="82" t="s">
        <v>516</v>
      </c>
      <c r="C837" s="85">
        <v>45</v>
      </c>
      <c r="D837" s="85">
        <v>219</v>
      </c>
    </row>
    <row r="838" spans="1:4" s="1" customFormat="1" ht="19.7" customHeight="1">
      <c r="A838" s="82" t="s">
        <v>564</v>
      </c>
      <c r="B838" s="82" t="s">
        <v>517</v>
      </c>
      <c r="C838" s="86">
        <v>81</v>
      </c>
      <c r="D838" s="86">
        <v>161</v>
      </c>
    </row>
    <row r="839" spans="1:4" s="1" customFormat="1" ht="19.7" customHeight="1">
      <c r="A839" s="82" t="s">
        <v>564</v>
      </c>
      <c r="B839" s="82" t="s">
        <v>282</v>
      </c>
      <c r="C839" s="85">
        <v>8</v>
      </c>
      <c r="D839" s="85">
        <v>135</v>
      </c>
    </row>
    <row r="840" spans="1:4" s="1" customFormat="1" ht="19.7" customHeight="1">
      <c r="A840" s="82" t="s">
        <v>565</v>
      </c>
      <c r="B840" s="82" t="s">
        <v>516</v>
      </c>
      <c r="C840" s="86">
        <v>15</v>
      </c>
      <c r="D840" s="86">
        <v>87</v>
      </c>
    </row>
    <row r="841" spans="1:4" s="1" customFormat="1" ht="19.7" customHeight="1">
      <c r="A841" s="82" t="s">
        <v>565</v>
      </c>
      <c r="B841" s="82" t="s">
        <v>514</v>
      </c>
      <c r="C841" s="85">
        <v>72</v>
      </c>
      <c r="D841" s="85">
        <v>80</v>
      </c>
    </row>
    <row r="842" spans="1:4" s="1" customFormat="1" ht="19.7" customHeight="1">
      <c r="A842" s="82" t="s">
        <v>565</v>
      </c>
      <c r="B842" s="82" t="s">
        <v>517</v>
      </c>
      <c r="C842" s="86">
        <v>60</v>
      </c>
      <c r="D842" s="86">
        <v>90</v>
      </c>
    </row>
    <row r="843" spans="1:4" s="1" customFormat="1" ht="19.7" customHeight="1">
      <c r="A843" s="82" t="s">
        <v>566</v>
      </c>
      <c r="B843" s="82" t="s">
        <v>514</v>
      </c>
      <c r="C843" s="85">
        <v>105</v>
      </c>
      <c r="D843" s="85">
        <v>170</v>
      </c>
    </row>
    <row r="844" spans="1:4" s="1" customFormat="1" ht="19.7" customHeight="1">
      <c r="A844" s="82" t="s">
        <v>567</v>
      </c>
      <c r="B844" s="82" t="s">
        <v>516</v>
      </c>
      <c r="C844" s="86">
        <v>22</v>
      </c>
      <c r="D844" s="86">
        <v>222</v>
      </c>
    </row>
    <row r="845" spans="1:4" s="1" customFormat="1" ht="19.7" customHeight="1">
      <c r="A845" s="82" t="s">
        <v>567</v>
      </c>
      <c r="B845" s="82" t="s">
        <v>517</v>
      </c>
      <c r="C845" s="85">
        <v>25</v>
      </c>
      <c r="D845" s="85">
        <v>295</v>
      </c>
    </row>
    <row r="846" spans="1:4" s="1" customFormat="1" ht="19.7" customHeight="1">
      <c r="A846" s="82" t="s">
        <v>567</v>
      </c>
      <c r="B846" s="82" t="s">
        <v>282</v>
      </c>
      <c r="C846" s="86">
        <v>22</v>
      </c>
      <c r="D846" s="86">
        <v>125</v>
      </c>
    </row>
    <row r="847" spans="1:4" s="1" customFormat="1" ht="19.7" customHeight="1">
      <c r="A847" s="82" t="s">
        <v>568</v>
      </c>
      <c r="B847" s="82" t="s">
        <v>514</v>
      </c>
      <c r="C847" s="85">
        <v>100</v>
      </c>
      <c r="D847" s="85">
        <v>87</v>
      </c>
    </row>
    <row r="848" spans="1:4" s="1" customFormat="1" ht="19.7" customHeight="1">
      <c r="A848" s="82" t="s">
        <v>569</v>
      </c>
      <c r="B848" s="82" t="s">
        <v>516</v>
      </c>
      <c r="C848" s="86">
        <v>24</v>
      </c>
      <c r="D848" s="86">
        <v>71</v>
      </c>
    </row>
    <row r="849" spans="1:4" s="1" customFormat="1" ht="19.7" customHeight="1">
      <c r="A849" s="82" t="s">
        <v>569</v>
      </c>
      <c r="B849" s="82" t="s">
        <v>514</v>
      </c>
      <c r="C849" s="85">
        <v>35</v>
      </c>
      <c r="D849" s="85">
        <v>81</v>
      </c>
    </row>
    <row r="850" spans="1:4" s="1" customFormat="1" ht="19.7" customHeight="1">
      <c r="A850" s="82" t="s">
        <v>569</v>
      </c>
      <c r="B850" s="82" t="s">
        <v>517</v>
      </c>
      <c r="C850" s="86">
        <v>48</v>
      </c>
      <c r="D850" s="86">
        <v>108</v>
      </c>
    </row>
    <row r="851" spans="1:4" s="1" customFormat="1" ht="19.7" customHeight="1">
      <c r="A851" s="82" t="s">
        <v>569</v>
      </c>
      <c r="B851" s="82" t="s">
        <v>282</v>
      </c>
      <c r="C851" s="85">
        <v>11</v>
      </c>
      <c r="D851" s="85">
        <v>33</v>
      </c>
    </row>
    <row r="852" spans="1:4" s="1" customFormat="1" ht="19.7" customHeight="1">
      <c r="A852" s="82" t="s">
        <v>570</v>
      </c>
      <c r="B852" s="82" t="s">
        <v>516</v>
      </c>
      <c r="C852" s="86">
        <v>20</v>
      </c>
      <c r="D852" s="86">
        <v>71</v>
      </c>
    </row>
    <row r="853" spans="1:4" s="1" customFormat="1" ht="19.7" customHeight="1">
      <c r="A853" s="82" t="s">
        <v>570</v>
      </c>
      <c r="B853" s="82" t="s">
        <v>514</v>
      </c>
      <c r="C853" s="85">
        <v>20</v>
      </c>
      <c r="D853" s="85">
        <v>6</v>
      </c>
    </row>
    <row r="854" spans="1:4" s="1" customFormat="1" ht="19.7" customHeight="1">
      <c r="A854" s="82" t="s">
        <v>570</v>
      </c>
      <c r="B854" s="82" t="s">
        <v>517</v>
      </c>
      <c r="C854" s="86">
        <v>48</v>
      </c>
      <c r="D854" s="86">
        <v>124</v>
      </c>
    </row>
    <row r="855" spans="1:4" s="1" customFormat="1" ht="19.7" customHeight="1">
      <c r="A855" s="82" t="s">
        <v>570</v>
      </c>
      <c r="B855" s="82" t="s">
        <v>282</v>
      </c>
      <c r="C855" s="85">
        <v>10</v>
      </c>
      <c r="D855" s="85">
        <v>107</v>
      </c>
    </row>
    <row r="856" spans="1:4" s="1" customFormat="1" ht="19.7" customHeight="1">
      <c r="A856" s="82" t="s">
        <v>571</v>
      </c>
      <c r="B856" s="82" t="s">
        <v>516</v>
      </c>
      <c r="C856" s="86">
        <v>30</v>
      </c>
      <c r="D856" s="86">
        <v>92</v>
      </c>
    </row>
    <row r="857" spans="1:4" s="1" customFormat="1" ht="19.7" customHeight="1">
      <c r="A857" s="82" t="s">
        <v>571</v>
      </c>
      <c r="B857" s="82" t="s">
        <v>514</v>
      </c>
      <c r="C857" s="85">
        <v>48</v>
      </c>
      <c r="D857" s="85">
        <v>54</v>
      </c>
    </row>
    <row r="858" spans="1:4" s="1" customFormat="1" ht="19.7" customHeight="1">
      <c r="A858" s="82" t="s">
        <v>571</v>
      </c>
      <c r="B858" s="82" t="s">
        <v>517</v>
      </c>
      <c r="C858" s="86">
        <v>60</v>
      </c>
      <c r="D858" s="86">
        <v>66</v>
      </c>
    </row>
    <row r="859" spans="1:4" s="1" customFormat="1" ht="19.7" customHeight="1">
      <c r="A859" s="82" t="s">
        <v>571</v>
      </c>
      <c r="B859" s="82" t="s">
        <v>282</v>
      </c>
      <c r="C859" s="85">
        <v>10</v>
      </c>
      <c r="D859" s="85">
        <v>43</v>
      </c>
    </row>
    <row r="860" spans="1:4" s="1" customFormat="1" ht="19.7" customHeight="1">
      <c r="A860" s="82" t="s">
        <v>572</v>
      </c>
      <c r="B860" s="82" t="s">
        <v>516</v>
      </c>
      <c r="C860" s="86">
        <v>16</v>
      </c>
      <c r="D860" s="86">
        <v>90</v>
      </c>
    </row>
    <row r="861" spans="1:4" s="1" customFormat="1" ht="19.7" customHeight="1">
      <c r="A861" s="82" t="s">
        <v>572</v>
      </c>
      <c r="B861" s="82" t="s">
        <v>514</v>
      </c>
      <c r="C861" s="85">
        <v>48</v>
      </c>
      <c r="D861" s="85">
        <v>76</v>
      </c>
    </row>
    <row r="862" spans="1:4" s="1" customFormat="1" ht="19.7" customHeight="1">
      <c r="A862" s="82" t="s">
        <v>572</v>
      </c>
      <c r="B862" s="82" t="s">
        <v>517</v>
      </c>
      <c r="C862" s="86">
        <v>48</v>
      </c>
      <c r="D862" s="86">
        <v>150</v>
      </c>
    </row>
    <row r="863" spans="1:4" s="1" customFormat="1" ht="19.7" customHeight="1">
      <c r="A863" s="82" t="s">
        <v>572</v>
      </c>
      <c r="B863" s="82" t="s">
        <v>282</v>
      </c>
      <c r="C863" s="85">
        <v>8</v>
      </c>
      <c r="D863" s="85">
        <v>16</v>
      </c>
    </row>
    <row r="864" spans="1:4" s="1" customFormat="1" ht="19.7" customHeight="1">
      <c r="A864" s="82" t="s">
        <v>573</v>
      </c>
      <c r="B864" s="82" t="s">
        <v>517</v>
      </c>
      <c r="C864" s="86">
        <v>1</v>
      </c>
      <c r="D864" s="86">
        <v>1</v>
      </c>
    </row>
    <row r="865" spans="1:5" s="1" customFormat="1" ht="19.7" customHeight="1">
      <c r="A865" s="82" t="s">
        <v>574</v>
      </c>
      <c r="B865" s="82" t="s">
        <v>516</v>
      </c>
      <c r="C865" s="85">
        <v>12</v>
      </c>
      <c r="D865" s="85">
        <v>23</v>
      </c>
    </row>
    <row r="866" spans="1:5" s="1" customFormat="1" ht="19.7" customHeight="1">
      <c r="A866" s="82" t="s">
        <v>574</v>
      </c>
      <c r="B866" s="82" t="s">
        <v>514</v>
      </c>
      <c r="C866" s="86">
        <v>118</v>
      </c>
      <c r="D866" s="86">
        <v>121</v>
      </c>
    </row>
    <row r="867" spans="1:5" s="1" customFormat="1" ht="19.7" customHeight="1">
      <c r="A867" s="82" t="s">
        <v>574</v>
      </c>
      <c r="B867" s="82" t="s">
        <v>517</v>
      </c>
      <c r="C867" s="85">
        <v>24</v>
      </c>
      <c r="D867" s="85">
        <v>30</v>
      </c>
    </row>
    <row r="868" spans="1:5" s="1" customFormat="1" ht="19.7" customHeight="1">
      <c r="A868" s="82" t="s">
        <v>575</v>
      </c>
      <c r="B868" s="82" t="s">
        <v>516</v>
      </c>
      <c r="C868" s="86">
        <v>17</v>
      </c>
      <c r="D868" s="86">
        <v>64</v>
      </c>
    </row>
    <row r="869" spans="1:5" s="1" customFormat="1" ht="19.7" customHeight="1">
      <c r="A869" s="82" t="s">
        <v>575</v>
      </c>
      <c r="B869" s="82" t="s">
        <v>514</v>
      </c>
      <c r="C869" s="85">
        <v>28</v>
      </c>
      <c r="D869" s="85">
        <v>23</v>
      </c>
    </row>
    <row r="870" spans="1:5" s="1" customFormat="1" ht="19.7" customHeight="1">
      <c r="A870" s="82" t="s">
        <v>575</v>
      </c>
      <c r="B870" s="82" t="s">
        <v>517</v>
      </c>
      <c r="C870" s="86">
        <v>15</v>
      </c>
      <c r="D870" s="86">
        <v>58</v>
      </c>
    </row>
    <row r="871" spans="1:5" s="1" customFormat="1" ht="19.7" customHeight="1">
      <c r="A871" s="82" t="s">
        <v>575</v>
      </c>
      <c r="B871" s="82" t="s">
        <v>282</v>
      </c>
      <c r="C871" s="85">
        <v>11</v>
      </c>
      <c r="D871" s="85">
        <v>27</v>
      </c>
    </row>
    <row r="872" spans="1:5" s="1" customFormat="1" ht="6.95" customHeight="1"/>
    <row r="873" spans="1:5" s="1" customFormat="1" ht="24" customHeight="1">
      <c r="A873" s="639" t="s">
        <v>302</v>
      </c>
      <c r="B873" s="639"/>
      <c r="C873" s="639"/>
      <c r="D873" s="639"/>
      <c r="E873" s="639"/>
    </row>
    <row r="874" spans="1:5" s="1" customFormat="1" ht="10.15" customHeight="1"/>
    <row r="875" spans="1:5" s="1" customFormat="1" ht="24" customHeight="1">
      <c r="C875" s="30" t="s">
        <v>511</v>
      </c>
      <c r="D875" s="30" t="s">
        <v>512</v>
      </c>
    </row>
    <row r="876" spans="1:5" s="1" customFormat="1" ht="19.7" customHeight="1">
      <c r="A876" s="82" t="s">
        <v>513</v>
      </c>
      <c r="B876" s="82" t="s">
        <v>514</v>
      </c>
      <c r="C876" s="85">
        <v>18</v>
      </c>
      <c r="D876" s="85">
        <v>122</v>
      </c>
    </row>
    <row r="877" spans="1:5" s="1" customFormat="1" ht="19.7" customHeight="1">
      <c r="A877" s="82" t="s">
        <v>515</v>
      </c>
      <c r="B877" s="82" t="s">
        <v>516</v>
      </c>
      <c r="C877" s="86">
        <v>30</v>
      </c>
      <c r="D877" s="86">
        <v>211</v>
      </c>
    </row>
    <row r="878" spans="1:5" s="1" customFormat="1" ht="19.7" customHeight="1">
      <c r="A878" s="82" t="s">
        <v>515</v>
      </c>
      <c r="B878" s="82" t="s">
        <v>517</v>
      </c>
      <c r="C878" s="85">
        <v>30</v>
      </c>
      <c r="D878" s="85">
        <v>170</v>
      </c>
    </row>
    <row r="879" spans="1:5" s="1" customFormat="1" ht="19.7" customHeight="1">
      <c r="A879" s="82" t="s">
        <v>515</v>
      </c>
      <c r="B879" s="82" t="s">
        <v>282</v>
      </c>
      <c r="C879" s="86">
        <v>6</v>
      </c>
      <c r="D879" s="86">
        <v>96</v>
      </c>
    </row>
    <row r="880" spans="1:5" s="1" customFormat="1" ht="19.7" customHeight="1">
      <c r="A880" s="82" t="s">
        <v>518</v>
      </c>
      <c r="B880" s="82" t="s">
        <v>514</v>
      </c>
      <c r="C880" s="85">
        <v>105</v>
      </c>
      <c r="D880" s="85">
        <v>98</v>
      </c>
    </row>
    <row r="881" spans="1:4" s="1" customFormat="1" ht="19.7" customHeight="1">
      <c r="A881" s="82" t="s">
        <v>519</v>
      </c>
      <c r="B881" s="82" t="s">
        <v>514</v>
      </c>
      <c r="C881" s="86">
        <v>105</v>
      </c>
      <c r="D881" s="86">
        <v>196</v>
      </c>
    </row>
    <row r="882" spans="1:4" s="1" customFormat="1" ht="19.7" customHeight="1">
      <c r="A882" s="82" t="s">
        <v>520</v>
      </c>
      <c r="B882" s="82" t="s">
        <v>514</v>
      </c>
      <c r="C882" s="85">
        <v>64</v>
      </c>
      <c r="D882" s="85">
        <v>106</v>
      </c>
    </row>
    <row r="883" spans="1:4" s="1" customFormat="1" ht="19.7" customHeight="1">
      <c r="A883" s="82" t="s">
        <v>521</v>
      </c>
      <c r="B883" s="82" t="s">
        <v>516</v>
      </c>
      <c r="C883" s="86">
        <v>41</v>
      </c>
      <c r="D883" s="86">
        <v>172</v>
      </c>
    </row>
    <row r="884" spans="1:4" s="1" customFormat="1" ht="19.7" customHeight="1">
      <c r="A884" s="82" t="s">
        <v>521</v>
      </c>
      <c r="B884" s="82" t="s">
        <v>517</v>
      </c>
      <c r="C884" s="85">
        <v>92</v>
      </c>
      <c r="D884" s="85">
        <v>172</v>
      </c>
    </row>
    <row r="885" spans="1:4" s="1" customFormat="1" ht="19.7" customHeight="1">
      <c r="A885" s="82" t="s">
        <v>521</v>
      </c>
      <c r="B885" s="82" t="s">
        <v>282</v>
      </c>
      <c r="C885" s="86">
        <v>7</v>
      </c>
      <c r="D885" s="86">
        <v>8</v>
      </c>
    </row>
    <row r="886" spans="1:4" s="1" customFormat="1" ht="19.7" customHeight="1">
      <c r="A886" s="82" t="s">
        <v>522</v>
      </c>
      <c r="B886" s="82" t="s">
        <v>514</v>
      </c>
      <c r="C886" s="85">
        <v>73</v>
      </c>
      <c r="D886" s="85">
        <v>67</v>
      </c>
    </row>
    <row r="887" spans="1:4" s="1" customFormat="1" ht="19.7" customHeight="1">
      <c r="A887" s="82" t="s">
        <v>523</v>
      </c>
      <c r="B887" s="82" t="s">
        <v>516</v>
      </c>
      <c r="C887" s="86">
        <v>10</v>
      </c>
      <c r="D887" s="86">
        <v>112</v>
      </c>
    </row>
    <row r="888" spans="1:4" s="1" customFormat="1" ht="19.7" customHeight="1">
      <c r="A888" s="82" t="s">
        <v>523</v>
      </c>
      <c r="B888" s="82" t="s">
        <v>517</v>
      </c>
      <c r="C888" s="85">
        <v>15</v>
      </c>
      <c r="D888" s="85">
        <v>95</v>
      </c>
    </row>
    <row r="889" spans="1:4" s="1" customFormat="1" ht="19.7" customHeight="1">
      <c r="A889" s="82" t="s">
        <v>523</v>
      </c>
      <c r="B889" s="82" t="s">
        <v>282</v>
      </c>
      <c r="C889" s="86">
        <v>7</v>
      </c>
      <c r="D889" s="86">
        <v>54</v>
      </c>
    </row>
    <row r="890" spans="1:4" s="1" customFormat="1" ht="19.7" customHeight="1">
      <c r="A890" s="82" t="s">
        <v>524</v>
      </c>
      <c r="B890" s="82" t="s">
        <v>516</v>
      </c>
      <c r="C890" s="85">
        <v>25</v>
      </c>
      <c r="D890" s="85">
        <v>183</v>
      </c>
    </row>
    <row r="891" spans="1:4" s="1" customFormat="1" ht="19.7" customHeight="1">
      <c r="A891" s="82" t="s">
        <v>524</v>
      </c>
      <c r="B891" s="82" t="s">
        <v>517</v>
      </c>
      <c r="C891" s="86">
        <v>48</v>
      </c>
      <c r="D891" s="86">
        <v>159</v>
      </c>
    </row>
    <row r="892" spans="1:4" s="1" customFormat="1" ht="19.7" customHeight="1">
      <c r="A892" s="82" t="s">
        <v>524</v>
      </c>
      <c r="B892" s="82" t="s">
        <v>282</v>
      </c>
      <c r="C892" s="85">
        <v>6</v>
      </c>
      <c r="D892" s="85">
        <v>47</v>
      </c>
    </row>
    <row r="893" spans="1:4" s="1" customFormat="1" ht="19.7" customHeight="1">
      <c r="A893" s="82" t="s">
        <v>525</v>
      </c>
      <c r="B893" s="82" t="s">
        <v>514</v>
      </c>
      <c r="C893" s="86">
        <v>49</v>
      </c>
      <c r="D893" s="86">
        <v>59</v>
      </c>
    </row>
    <row r="894" spans="1:4" s="1" customFormat="1" ht="19.7" customHeight="1">
      <c r="A894" s="82" t="s">
        <v>526</v>
      </c>
      <c r="B894" s="82" t="s">
        <v>516</v>
      </c>
      <c r="C894" s="85">
        <v>15</v>
      </c>
      <c r="D894" s="85">
        <v>74</v>
      </c>
    </row>
    <row r="895" spans="1:4" s="1" customFormat="1" ht="19.7" customHeight="1">
      <c r="A895" s="82" t="s">
        <v>526</v>
      </c>
      <c r="B895" s="82" t="s">
        <v>517</v>
      </c>
      <c r="C895" s="86">
        <v>15</v>
      </c>
      <c r="D895" s="86">
        <v>49</v>
      </c>
    </row>
    <row r="896" spans="1:4" s="1" customFormat="1" ht="19.7" customHeight="1">
      <c r="A896" s="82" t="s">
        <v>526</v>
      </c>
      <c r="B896" s="82" t="s">
        <v>282</v>
      </c>
      <c r="C896" s="85">
        <v>10</v>
      </c>
      <c r="D896" s="85">
        <v>19</v>
      </c>
    </row>
    <row r="897" spans="1:4" s="1" customFormat="1" ht="19.7" customHeight="1">
      <c r="A897" s="82" t="s">
        <v>527</v>
      </c>
      <c r="B897" s="82" t="s">
        <v>516</v>
      </c>
      <c r="C897" s="86">
        <v>24</v>
      </c>
      <c r="D897" s="86">
        <v>120</v>
      </c>
    </row>
    <row r="898" spans="1:4" s="1" customFormat="1" ht="19.7" customHeight="1">
      <c r="A898" s="82" t="s">
        <v>527</v>
      </c>
      <c r="B898" s="82" t="s">
        <v>517</v>
      </c>
      <c r="C898" s="85">
        <v>45</v>
      </c>
      <c r="D898" s="85">
        <v>102</v>
      </c>
    </row>
    <row r="899" spans="1:4" s="1" customFormat="1" ht="19.7" customHeight="1">
      <c r="A899" s="82" t="s">
        <v>527</v>
      </c>
      <c r="B899" s="82" t="s">
        <v>282</v>
      </c>
      <c r="C899" s="86">
        <v>10</v>
      </c>
      <c r="D899" s="86">
        <v>58</v>
      </c>
    </row>
    <row r="900" spans="1:4" s="1" customFormat="1" ht="19.7" customHeight="1">
      <c r="A900" s="82" t="s">
        <v>528</v>
      </c>
      <c r="B900" s="82" t="s">
        <v>514</v>
      </c>
      <c r="C900" s="85">
        <v>108</v>
      </c>
      <c r="D900" s="85">
        <v>107</v>
      </c>
    </row>
    <row r="901" spans="1:4" s="1" customFormat="1" ht="19.7" customHeight="1">
      <c r="A901" s="82" t="s">
        <v>529</v>
      </c>
      <c r="B901" s="82" t="s">
        <v>514</v>
      </c>
      <c r="C901" s="86">
        <v>105</v>
      </c>
      <c r="D901" s="86">
        <v>89</v>
      </c>
    </row>
    <row r="902" spans="1:4" s="1" customFormat="1" ht="19.7" customHeight="1">
      <c r="A902" s="82" t="s">
        <v>530</v>
      </c>
      <c r="B902" s="82" t="s">
        <v>514</v>
      </c>
      <c r="C902" s="85">
        <v>94</v>
      </c>
      <c r="D902" s="85">
        <v>183</v>
      </c>
    </row>
    <row r="903" spans="1:4" s="1" customFormat="1" ht="19.7" customHeight="1">
      <c r="A903" s="82" t="s">
        <v>531</v>
      </c>
      <c r="B903" s="82" t="s">
        <v>516</v>
      </c>
      <c r="C903" s="86">
        <v>50</v>
      </c>
      <c r="D903" s="86">
        <v>112</v>
      </c>
    </row>
    <row r="904" spans="1:4" s="1" customFormat="1" ht="19.7" customHeight="1">
      <c r="A904" s="82" t="s">
        <v>531</v>
      </c>
      <c r="B904" s="82" t="s">
        <v>514</v>
      </c>
      <c r="C904" s="85">
        <v>15</v>
      </c>
      <c r="D904" s="85">
        <v>15</v>
      </c>
    </row>
    <row r="905" spans="1:4" s="1" customFormat="1" ht="19.7" customHeight="1">
      <c r="A905" s="82" t="s">
        <v>531</v>
      </c>
      <c r="B905" s="82" t="s">
        <v>517</v>
      </c>
      <c r="C905" s="86">
        <v>130</v>
      </c>
      <c r="D905" s="86">
        <v>122</v>
      </c>
    </row>
    <row r="906" spans="1:4" s="1" customFormat="1" ht="19.7" customHeight="1">
      <c r="A906" s="82" t="s">
        <v>532</v>
      </c>
      <c r="B906" s="82" t="s">
        <v>516</v>
      </c>
      <c r="C906" s="85">
        <v>15</v>
      </c>
      <c r="D906" s="85">
        <v>90</v>
      </c>
    </row>
    <row r="907" spans="1:4" s="1" customFormat="1" ht="19.7" customHeight="1">
      <c r="A907" s="82" t="s">
        <v>532</v>
      </c>
      <c r="B907" s="82" t="s">
        <v>517</v>
      </c>
      <c r="C907" s="86">
        <v>45</v>
      </c>
      <c r="D907" s="86">
        <v>95</v>
      </c>
    </row>
    <row r="908" spans="1:4" s="1" customFormat="1" ht="19.7" customHeight="1">
      <c r="A908" s="82" t="s">
        <v>532</v>
      </c>
      <c r="B908" s="82" t="s">
        <v>282</v>
      </c>
      <c r="C908" s="85">
        <v>8</v>
      </c>
      <c r="D908" s="85">
        <v>107</v>
      </c>
    </row>
    <row r="909" spans="1:4" s="1" customFormat="1" ht="19.7" customHeight="1">
      <c r="A909" s="82" t="s">
        <v>533</v>
      </c>
      <c r="B909" s="82" t="s">
        <v>516</v>
      </c>
      <c r="C909" s="86">
        <v>24</v>
      </c>
      <c r="D909" s="86">
        <v>76</v>
      </c>
    </row>
    <row r="910" spans="1:4" s="1" customFormat="1" ht="19.7" customHeight="1">
      <c r="A910" s="82" t="s">
        <v>533</v>
      </c>
      <c r="B910" s="82" t="s">
        <v>517</v>
      </c>
      <c r="C910" s="85">
        <v>12</v>
      </c>
      <c r="D910" s="85">
        <v>105</v>
      </c>
    </row>
    <row r="911" spans="1:4" s="1" customFormat="1" ht="19.7" customHeight="1">
      <c r="A911" s="82" t="s">
        <v>533</v>
      </c>
      <c r="B911" s="82" t="s">
        <v>282</v>
      </c>
      <c r="C911" s="86">
        <v>12</v>
      </c>
      <c r="D911" s="86">
        <v>71</v>
      </c>
    </row>
    <row r="912" spans="1:4" s="1" customFormat="1" ht="19.7" customHeight="1">
      <c r="A912" s="82" t="s">
        <v>534</v>
      </c>
      <c r="B912" s="82" t="s">
        <v>516</v>
      </c>
      <c r="C912" s="85">
        <v>24</v>
      </c>
      <c r="D912" s="85">
        <v>250</v>
      </c>
    </row>
    <row r="913" spans="1:4" s="1" customFormat="1" ht="19.7" customHeight="1">
      <c r="A913" s="82" t="s">
        <v>534</v>
      </c>
      <c r="B913" s="82" t="s">
        <v>517</v>
      </c>
      <c r="C913" s="86">
        <v>60</v>
      </c>
      <c r="D913" s="86">
        <v>293</v>
      </c>
    </row>
    <row r="914" spans="1:4" s="1" customFormat="1" ht="19.7" customHeight="1">
      <c r="A914" s="82" t="s">
        <v>534</v>
      </c>
      <c r="B914" s="82" t="s">
        <v>282</v>
      </c>
      <c r="C914" s="85">
        <v>14</v>
      </c>
      <c r="D914" s="85">
        <v>118</v>
      </c>
    </row>
    <row r="915" spans="1:4" s="1" customFormat="1" ht="19.7" customHeight="1">
      <c r="A915" s="82" t="s">
        <v>535</v>
      </c>
      <c r="B915" s="82" t="s">
        <v>516</v>
      </c>
      <c r="C915" s="86">
        <v>45</v>
      </c>
      <c r="D915" s="86">
        <v>254</v>
      </c>
    </row>
    <row r="916" spans="1:4" s="1" customFormat="1" ht="19.7" customHeight="1">
      <c r="A916" s="82" t="s">
        <v>535</v>
      </c>
      <c r="B916" s="82" t="s">
        <v>517</v>
      </c>
      <c r="C916" s="85">
        <v>61</v>
      </c>
      <c r="D916" s="85">
        <v>387</v>
      </c>
    </row>
    <row r="917" spans="1:4" s="1" customFormat="1" ht="19.7" customHeight="1">
      <c r="A917" s="82" t="s">
        <v>535</v>
      </c>
      <c r="B917" s="82" t="s">
        <v>282</v>
      </c>
      <c r="C917" s="86">
        <v>7</v>
      </c>
      <c r="D917" s="86">
        <v>84</v>
      </c>
    </row>
    <row r="918" spans="1:4" s="1" customFormat="1" ht="19.7" customHeight="1">
      <c r="A918" s="82" t="s">
        <v>536</v>
      </c>
      <c r="B918" s="82" t="s">
        <v>514</v>
      </c>
      <c r="C918" s="85">
        <v>105</v>
      </c>
      <c r="D918" s="85">
        <v>112</v>
      </c>
    </row>
    <row r="919" spans="1:4" s="1" customFormat="1" ht="19.7" customHeight="1">
      <c r="A919" s="82" t="s">
        <v>537</v>
      </c>
      <c r="B919" s="82" t="s">
        <v>516</v>
      </c>
      <c r="C919" s="86">
        <v>30</v>
      </c>
      <c r="D919" s="86">
        <v>188</v>
      </c>
    </row>
    <row r="920" spans="1:4" s="1" customFormat="1" ht="19.7" customHeight="1">
      <c r="A920" s="82" t="s">
        <v>537</v>
      </c>
      <c r="B920" s="82" t="s">
        <v>517</v>
      </c>
      <c r="C920" s="85">
        <v>54</v>
      </c>
      <c r="D920" s="85">
        <v>268</v>
      </c>
    </row>
    <row r="921" spans="1:4" s="1" customFormat="1" ht="19.7" customHeight="1">
      <c r="A921" s="82" t="s">
        <v>537</v>
      </c>
      <c r="B921" s="82" t="s">
        <v>282</v>
      </c>
      <c r="C921" s="86">
        <v>3</v>
      </c>
      <c r="D921" s="86">
        <v>36</v>
      </c>
    </row>
    <row r="922" spans="1:4" s="1" customFormat="1" ht="19.7" customHeight="1">
      <c r="A922" s="82" t="s">
        <v>538</v>
      </c>
      <c r="B922" s="82" t="s">
        <v>514</v>
      </c>
      <c r="C922" s="85">
        <v>18</v>
      </c>
      <c r="D922" s="85">
        <v>13</v>
      </c>
    </row>
    <row r="923" spans="1:4" s="1" customFormat="1" ht="19.7" customHeight="1">
      <c r="A923" s="82" t="s">
        <v>538</v>
      </c>
      <c r="B923" s="82" t="s">
        <v>517</v>
      </c>
      <c r="C923" s="86">
        <v>32</v>
      </c>
      <c r="D923" s="86">
        <v>48</v>
      </c>
    </row>
    <row r="924" spans="1:4" s="1" customFormat="1" ht="19.7" customHeight="1">
      <c r="A924" s="82" t="s">
        <v>538</v>
      </c>
      <c r="B924" s="82" t="s">
        <v>282</v>
      </c>
      <c r="C924" s="85">
        <v>21</v>
      </c>
      <c r="D924" s="85">
        <v>44</v>
      </c>
    </row>
    <row r="925" spans="1:4" s="1" customFormat="1" ht="19.7" customHeight="1">
      <c r="A925" s="82" t="s">
        <v>539</v>
      </c>
      <c r="B925" s="82" t="s">
        <v>516</v>
      </c>
      <c r="C925" s="86">
        <v>15</v>
      </c>
      <c r="D925" s="86">
        <v>86</v>
      </c>
    </row>
    <row r="926" spans="1:4" s="1" customFormat="1" ht="19.7" customHeight="1">
      <c r="A926" s="82" t="s">
        <v>539</v>
      </c>
      <c r="B926" s="82" t="s">
        <v>514</v>
      </c>
      <c r="C926" s="85">
        <v>96</v>
      </c>
      <c r="D926" s="85">
        <v>84</v>
      </c>
    </row>
    <row r="927" spans="1:4" s="1" customFormat="1" ht="19.7" customHeight="1">
      <c r="A927" s="82" t="s">
        <v>539</v>
      </c>
      <c r="B927" s="82" t="s">
        <v>517</v>
      </c>
      <c r="C927" s="86">
        <v>42</v>
      </c>
      <c r="D927" s="86">
        <v>118</v>
      </c>
    </row>
    <row r="928" spans="1:4" s="1" customFormat="1" ht="19.7" customHeight="1">
      <c r="A928" s="82" t="s">
        <v>540</v>
      </c>
      <c r="B928" s="82" t="s">
        <v>516</v>
      </c>
      <c r="C928" s="85">
        <v>24</v>
      </c>
      <c r="D928" s="85">
        <v>143</v>
      </c>
    </row>
    <row r="929" spans="1:4" s="1" customFormat="1" ht="19.7" customHeight="1">
      <c r="A929" s="82" t="s">
        <v>540</v>
      </c>
      <c r="B929" s="82" t="s">
        <v>517</v>
      </c>
      <c r="C929" s="86">
        <v>60</v>
      </c>
      <c r="D929" s="86">
        <v>131</v>
      </c>
    </row>
    <row r="930" spans="1:4" s="1" customFormat="1" ht="19.7" customHeight="1">
      <c r="A930" s="82" t="s">
        <v>540</v>
      </c>
      <c r="B930" s="82" t="s">
        <v>282</v>
      </c>
      <c r="C930" s="85">
        <v>6</v>
      </c>
      <c r="D930" s="85">
        <v>46</v>
      </c>
    </row>
    <row r="931" spans="1:4" s="1" customFormat="1" ht="19.7" customHeight="1">
      <c r="A931" s="82" t="s">
        <v>541</v>
      </c>
      <c r="B931" s="82" t="s">
        <v>516</v>
      </c>
      <c r="C931" s="86">
        <v>20</v>
      </c>
      <c r="D931" s="86">
        <v>161</v>
      </c>
    </row>
    <row r="932" spans="1:4" s="1" customFormat="1" ht="19.7" customHeight="1">
      <c r="A932" s="82" t="s">
        <v>541</v>
      </c>
      <c r="B932" s="82" t="s">
        <v>517</v>
      </c>
      <c r="C932" s="85">
        <v>66</v>
      </c>
      <c r="D932" s="85">
        <v>145</v>
      </c>
    </row>
    <row r="933" spans="1:4" s="1" customFormat="1" ht="19.7" customHeight="1">
      <c r="A933" s="82" t="s">
        <v>541</v>
      </c>
      <c r="B933" s="82" t="s">
        <v>282</v>
      </c>
      <c r="C933" s="86">
        <v>10</v>
      </c>
      <c r="D933" s="86">
        <v>132</v>
      </c>
    </row>
    <row r="934" spans="1:4" s="1" customFormat="1" ht="19.7" customHeight="1">
      <c r="A934" s="82" t="s">
        <v>542</v>
      </c>
      <c r="B934" s="82" t="s">
        <v>514</v>
      </c>
      <c r="C934" s="85">
        <v>27</v>
      </c>
      <c r="D934" s="85">
        <v>144</v>
      </c>
    </row>
    <row r="935" spans="1:4" s="1" customFormat="1" ht="19.7" customHeight="1">
      <c r="A935" s="82" t="s">
        <v>543</v>
      </c>
      <c r="B935" s="82" t="s">
        <v>514</v>
      </c>
      <c r="C935" s="86">
        <v>32</v>
      </c>
      <c r="D935" s="86">
        <v>101</v>
      </c>
    </row>
    <row r="936" spans="1:4" s="1" customFormat="1" ht="19.7" customHeight="1">
      <c r="A936" s="82" t="s">
        <v>544</v>
      </c>
      <c r="B936" s="82" t="s">
        <v>514</v>
      </c>
      <c r="C936" s="85">
        <v>86</v>
      </c>
      <c r="D936" s="85">
        <v>128</v>
      </c>
    </row>
    <row r="937" spans="1:4" s="1" customFormat="1" ht="19.7" customHeight="1">
      <c r="A937" s="82" t="s">
        <v>545</v>
      </c>
      <c r="B937" s="82" t="s">
        <v>514</v>
      </c>
      <c r="C937" s="86">
        <v>59</v>
      </c>
      <c r="D937" s="86">
        <v>48</v>
      </c>
    </row>
    <row r="938" spans="1:4" s="1" customFormat="1" ht="19.7" customHeight="1">
      <c r="A938" s="82" t="s">
        <v>546</v>
      </c>
      <c r="B938" s="82" t="s">
        <v>516</v>
      </c>
      <c r="C938" s="85">
        <v>12</v>
      </c>
      <c r="D938" s="85">
        <v>38</v>
      </c>
    </row>
    <row r="939" spans="1:4" s="1" customFormat="1" ht="19.7" customHeight="1">
      <c r="A939" s="82" t="s">
        <v>546</v>
      </c>
      <c r="B939" s="82" t="s">
        <v>514</v>
      </c>
      <c r="C939" s="86">
        <v>18</v>
      </c>
      <c r="D939" s="86">
        <v>16</v>
      </c>
    </row>
    <row r="940" spans="1:4" s="1" customFormat="1" ht="19.7" customHeight="1">
      <c r="A940" s="82" t="s">
        <v>546</v>
      </c>
      <c r="B940" s="82" t="s">
        <v>517</v>
      </c>
      <c r="C940" s="85">
        <v>15</v>
      </c>
      <c r="D940" s="85">
        <v>51</v>
      </c>
    </row>
    <row r="941" spans="1:4" s="1" customFormat="1" ht="19.7" customHeight="1">
      <c r="A941" s="82" t="s">
        <v>547</v>
      </c>
      <c r="B941" s="82" t="s">
        <v>514</v>
      </c>
      <c r="C941" s="86">
        <v>59</v>
      </c>
      <c r="D941" s="86">
        <v>52</v>
      </c>
    </row>
    <row r="942" spans="1:4" s="1" customFormat="1" ht="19.7" customHeight="1">
      <c r="A942" s="82" t="s">
        <v>548</v>
      </c>
      <c r="B942" s="82" t="s">
        <v>514</v>
      </c>
      <c r="C942" s="85">
        <v>32</v>
      </c>
      <c r="D942" s="85">
        <v>85</v>
      </c>
    </row>
    <row r="943" spans="1:4" s="1" customFormat="1" ht="19.7" customHeight="1">
      <c r="A943" s="82" t="s">
        <v>549</v>
      </c>
      <c r="B943" s="82" t="s">
        <v>516</v>
      </c>
      <c r="C943" s="86">
        <v>15</v>
      </c>
      <c r="D943" s="86">
        <v>135</v>
      </c>
    </row>
    <row r="944" spans="1:4" s="1" customFormat="1" ht="19.7" customHeight="1">
      <c r="A944" s="82" t="s">
        <v>549</v>
      </c>
      <c r="B944" s="82" t="s">
        <v>514</v>
      </c>
      <c r="C944" s="85">
        <v>96</v>
      </c>
      <c r="D944" s="85">
        <v>158</v>
      </c>
    </row>
    <row r="945" spans="1:4" s="1" customFormat="1" ht="19.7" customHeight="1">
      <c r="A945" s="82" t="s">
        <v>549</v>
      </c>
      <c r="B945" s="82" t="s">
        <v>517</v>
      </c>
      <c r="C945" s="86">
        <v>30</v>
      </c>
      <c r="D945" s="86">
        <v>174</v>
      </c>
    </row>
    <row r="946" spans="1:4" s="1" customFormat="1" ht="19.7" customHeight="1">
      <c r="A946" s="82" t="s">
        <v>550</v>
      </c>
      <c r="B946" s="82" t="s">
        <v>514</v>
      </c>
      <c r="C946" s="85">
        <v>140</v>
      </c>
      <c r="D946" s="85">
        <v>103</v>
      </c>
    </row>
    <row r="947" spans="1:4" s="1" customFormat="1" ht="19.7" customHeight="1">
      <c r="A947" s="82" t="s">
        <v>551</v>
      </c>
      <c r="B947" s="82" t="s">
        <v>516</v>
      </c>
      <c r="C947" s="86">
        <v>45</v>
      </c>
      <c r="D947" s="86">
        <v>219</v>
      </c>
    </row>
    <row r="948" spans="1:4" s="1" customFormat="1" ht="19.7" customHeight="1">
      <c r="A948" s="82" t="s">
        <v>551</v>
      </c>
      <c r="B948" s="82" t="s">
        <v>517</v>
      </c>
      <c r="C948" s="85">
        <v>24</v>
      </c>
      <c r="D948" s="85">
        <v>265</v>
      </c>
    </row>
    <row r="949" spans="1:4" s="1" customFormat="1" ht="19.7" customHeight="1">
      <c r="A949" s="82" t="s">
        <v>551</v>
      </c>
      <c r="B949" s="82" t="s">
        <v>282</v>
      </c>
      <c r="C949" s="86">
        <v>6</v>
      </c>
      <c r="D949" s="86">
        <v>94</v>
      </c>
    </row>
    <row r="950" spans="1:4" s="1" customFormat="1" ht="19.7" customHeight="1">
      <c r="A950" s="82" t="s">
        <v>552</v>
      </c>
      <c r="B950" s="82" t="s">
        <v>514</v>
      </c>
      <c r="C950" s="85">
        <v>105</v>
      </c>
      <c r="D950" s="85">
        <v>151</v>
      </c>
    </row>
    <row r="951" spans="1:4" s="1" customFormat="1" ht="19.7" customHeight="1">
      <c r="A951" s="82" t="s">
        <v>553</v>
      </c>
      <c r="B951" s="82" t="s">
        <v>516</v>
      </c>
      <c r="C951" s="86">
        <v>30</v>
      </c>
      <c r="D951" s="86">
        <v>31</v>
      </c>
    </row>
    <row r="952" spans="1:4" s="1" customFormat="1" ht="19.7" customHeight="1">
      <c r="A952" s="82" t="s">
        <v>553</v>
      </c>
      <c r="B952" s="82" t="s">
        <v>514</v>
      </c>
      <c r="C952" s="85">
        <v>105</v>
      </c>
      <c r="D952" s="85">
        <v>70</v>
      </c>
    </row>
    <row r="953" spans="1:4" s="1" customFormat="1" ht="19.7" customHeight="1">
      <c r="A953" s="82" t="s">
        <v>553</v>
      </c>
      <c r="B953" s="82" t="s">
        <v>517</v>
      </c>
      <c r="C953" s="86">
        <v>30</v>
      </c>
      <c r="D953" s="86">
        <v>43</v>
      </c>
    </row>
    <row r="954" spans="1:4" s="1" customFormat="1" ht="19.7" customHeight="1">
      <c r="A954" s="82" t="s">
        <v>554</v>
      </c>
      <c r="B954" s="82" t="s">
        <v>516</v>
      </c>
      <c r="C954" s="85">
        <v>45</v>
      </c>
      <c r="D954" s="85">
        <v>127</v>
      </c>
    </row>
    <row r="955" spans="1:4" s="1" customFormat="1" ht="19.7" customHeight="1">
      <c r="A955" s="82" t="s">
        <v>554</v>
      </c>
      <c r="B955" s="82" t="s">
        <v>514</v>
      </c>
      <c r="C955" s="86">
        <v>120</v>
      </c>
      <c r="D955" s="86">
        <v>149</v>
      </c>
    </row>
    <row r="956" spans="1:4" s="1" customFormat="1" ht="19.7" customHeight="1">
      <c r="A956" s="82" t="s">
        <v>554</v>
      </c>
      <c r="B956" s="82" t="s">
        <v>517</v>
      </c>
      <c r="C956" s="85">
        <v>90</v>
      </c>
      <c r="D956" s="85">
        <v>137</v>
      </c>
    </row>
    <row r="957" spans="1:4" s="1" customFormat="1" ht="19.7" customHeight="1">
      <c r="A957" s="82" t="s">
        <v>555</v>
      </c>
      <c r="B957" s="82" t="s">
        <v>514</v>
      </c>
      <c r="C957" s="86">
        <v>102</v>
      </c>
      <c r="D957" s="86">
        <v>109</v>
      </c>
    </row>
    <row r="958" spans="1:4" s="1" customFormat="1" ht="19.7" customHeight="1">
      <c r="A958" s="82" t="s">
        <v>556</v>
      </c>
      <c r="B958" s="82" t="s">
        <v>514</v>
      </c>
      <c r="C958" s="85">
        <v>84</v>
      </c>
      <c r="D958" s="85">
        <v>83</v>
      </c>
    </row>
    <row r="959" spans="1:4" s="1" customFormat="1" ht="19.7" customHeight="1">
      <c r="A959" s="82" t="s">
        <v>557</v>
      </c>
      <c r="B959" s="82" t="s">
        <v>516</v>
      </c>
      <c r="C959" s="86">
        <v>10</v>
      </c>
      <c r="D959" s="86">
        <v>165</v>
      </c>
    </row>
    <row r="960" spans="1:4" s="1" customFormat="1" ht="19.7" customHeight="1">
      <c r="A960" s="82" t="s">
        <v>557</v>
      </c>
      <c r="B960" s="82" t="s">
        <v>517</v>
      </c>
      <c r="C960" s="85">
        <v>112</v>
      </c>
      <c r="D960" s="85">
        <v>170</v>
      </c>
    </row>
    <row r="961" spans="1:4" s="1" customFormat="1" ht="19.7" customHeight="1">
      <c r="A961" s="82" t="s">
        <v>557</v>
      </c>
      <c r="B961" s="82" t="s">
        <v>282</v>
      </c>
      <c r="C961" s="86">
        <v>6</v>
      </c>
      <c r="D961" s="86">
        <v>136</v>
      </c>
    </row>
    <row r="962" spans="1:4" s="1" customFormat="1" ht="19.7" customHeight="1">
      <c r="A962" s="82" t="s">
        <v>558</v>
      </c>
      <c r="B962" s="82" t="s">
        <v>516</v>
      </c>
      <c r="C962" s="85">
        <v>15</v>
      </c>
      <c r="D962" s="85">
        <v>238</v>
      </c>
    </row>
    <row r="963" spans="1:4" s="1" customFormat="1" ht="19.7" customHeight="1">
      <c r="A963" s="82" t="s">
        <v>558</v>
      </c>
      <c r="B963" s="82" t="s">
        <v>514</v>
      </c>
      <c r="C963" s="86">
        <v>30</v>
      </c>
      <c r="D963" s="86">
        <v>24</v>
      </c>
    </row>
    <row r="964" spans="1:4" s="1" customFormat="1" ht="19.7" customHeight="1">
      <c r="A964" s="82" t="s">
        <v>558</v>
      </c>
      <c r="B964" s="82" t="s">
        <v>517</v>
      </c>
      <c r="C964" s="85">
        <v>90</v>
      </c>
      <c r="D964" s="85">
        <v>262</v>
      </c>
    </row>
    <row r="965" spans="1:4" s="1" customFormat="1" ht="19.7" customHeight="1">
      <c r="A965" s="82" t="s">
        <v>558</v>
      </c>
      <c r="B965" s="82" t="s">
        <v>282</v>
      </c>
      <c r="C965" s="86">
        <v>11</v>
      </c>
      <c r="D965" s="86">
        <v>46</v>
      </c>
    </row>
    <row r="966" spans="1:4" s="1" customFormat="1" ht="19.7" customHeight="1">
      <c r="A966" s="82" t="s">
        <v>559</v>
      </c>
      <c r="B966" s="82" t="s">
        <v>514</v>
      </c>
      <c r="C966" s="85">
        <v>19</v>
      </c>
      <c r="D966" s="85">
        <v>28</v>
      </c>
    </row>
    <row r="967" spans="1:4" s="1" customFormat="1" ht="19.7" customHeight="1">
      <c r="A967" s="82" t="s">
        <v>559</v>
      </c>
      <c r="B967" s="82" t="s">
        <v>517</v>
      </c>
      <c r="C967" s="86">
        <v>32</v>
      </c>
      <c r="D967" s="86">
        <v>145</v>
      </c>
    </row>
    <row r="968" spans="1:4" s="1" customFormat="1" ht="19.7" customHeight="1">
      <c r="A968" s="82" t="s">
        <v>559</v>
      </c>
      <c r="B968" s="82" t="s">
        <v>282</v>
      </c>
      <c r="C968" s="85">
        <v>16</v>
      </c>
      <c r="D968" s="85">
        <v>38</v>
      </c>
    </row>
    <row r="969" spans="1:4" s="1" customFormat="1" ht="19.7" customHeight="1">
      <c r="A969" s="82" t="s">
        <v>560</v>
      </c>
      <c r="B969" s="82" t="s">
        <v>514</v>
      </c>
      <c r="C969" s="86">
        <v>16</v>
      </c>
      <c r="D969" s="86">
        <v>7</v>
      </c>
    </row>
    <row r="970" spans="1:4" s="1" customFormat="1" ht="19.7" customHeight="1">
      <c r="A970" s="82" t="s">
        <v>560</v>
      </c>
      <c r="B970" s="82" t="s">
        <v>517</v>
      </c>
      <c r="C970" s="85">
        <v>56</v>
      </c>
      <c r="D970" s="85">
        <v>52</v>
      </c>
    </row>
    <row r="971" spans="1:4" s="1" customFormat="1" ht="19.7" customHeight="1">
      <c r="A971" s="82" t="s">
        <v>560</v>
      </c>
      <c r="B971" s="82" t="s">
        <v>282</v>
      </c>
      <c r="C971" s="86">
        <v>11</v>
      </c>
      <c r="D971" s="86">
        <v>11</v>
      </c>
    </row>
    <row r="972" spans="1:4" s="1" customFormat="1" ht="19.7" customHeight="1">
      <c r="A972" s="82" t="s">
        <v>561</v>
      </c>
      <c r="B972" s="82" t="s">
        <v>516</v>
      </c>
      <c r="C972" s="85">
        <v>60</v>
      </c>
      <c r="D972" s="85">
        <v>143</v>
      </c>
    </row>
    <row r="973" spans="1:4" s="1" customFormat="1" ht="19.7" customHeight="1">
      <c r="A973" s="82" t="s">
        <v>561</v>
      </c>
      <c r="B973" s="82" t="s">
        <v>517</v>
      </c>
      <c r="C973" s="86">
        <v>90</v>
      </c>
      <c r="D973" s="86">
        <v>103</v>
      </c>
    </row>
    <row r="974" spans="1:4" s="1" customFormat="1" ht="19.7" customHeight="1">
      <c r="A974" s="82" t="s">
        <v>561</v>
      </c>
      <c r="B974" s="82" t="s">
        <v>282</v>
      </c>
      <c r="C974" s="85">
        <v>11</v>
      </c>
      <c r="D974" s="85">
        <v>25</v>
      </c>
    </row>
    <row r="975" spans="1:4" s="1" customFormat="1" ht="19.7" customHeight="1">
      <c r="A975" s="82" t="s">
        <v>562</v>
      </c>
      <c r="B975" s="82" t="s">
        <v>516</v>
      </c>
      <c r="C975" s="86">
        <v>36</v>
      </c>
      <c r="D975" s="86">
        <v>122</v>
      </c>
    </row>
    <row r="976" spans="1:4" s="1" customFormat="1" ht="19.7" customHeight="1">
      <c r="A976" s="82" t="s">
        <v>562</v>
      </c>
      <c r="B976" s="82" t="s">
        <v>514</v>
      </c>
      <c r="C976" s="85">
        <v>90</v>
      </c>
      <c r="D976" s="85">
        <v>54</v>
      </c>
    </row>
    <row r="977" spans="1:4" s="1" customFormat="1" ht="19.7" customHeight="1">
      <c r="A977" s="82" t="s">
        <v>562</v>
      </c>
      <c r="B977" s="82" t="s">
        <v>517</v>
      </c>
      <c r="C977" s="86">
        <v>24</v>
      </c>
      <c r="D977" s="86">
        <v>124</v>
      </c>
    </row>
    <row r="978" spans="1:4" s="1" customFormat="1" ht="19.7" customHeight="1">
      <c r="A978" s="82" t="s">
        <v>562</v>
      </c>
      <c r="B978" s="82" t="s">
        <v>282</v>
      </c>
      <c r="C978" s="85">
        <v>8</v>
      </c>
      <c r="D978" s="85">
        <v>34</v>
      </c>
    </row>
    <row r="979" spans="1:4" s="1" customFormat="1" ht="19.7" customHeight="1">
      <c r="A979" s="82" t="s">
        <v>563</v>
      </c>
      <c r="B979" s="82" t="s">
        <v>516</v>
      </c>
      <c r="C979" s="86">
        <v>30</v>
      </c>
      <c r="D979" s="86">
        <v>83</v>
      </c>
    </row>
    <row r="980" spans="1:4" s="1" customFormat="1" ht="19.7" customHeight="1">
      <c r="A980" s="82" t="s">
        <v>563</v>
      </c>
      <c r="B980" s="82" t="s">
        <v>517</v>
      </c>
      <c r="C980" s="85">
        <v>23</v>
      </c>
      <c r="D980" s="85">
        <v>123</v>
      </c>
    </row>
    <row r="981" spans="1:4" s="1" customFormat="1" ht="19.7" customHeight="1">
      <c r="A981" s="82" t="s">
        <v>563</v>
      </c>
      <c r="B981" s="82" t="s">
        <v>282</v>
      </c>
      <c r="C981" s="86">
        <v>20</v>
      </c>
      <c r="D981" s="86">
        <v>120</v>
      </c>
    </row>
    <row r="982" spans="1:4" s="1" customFormat="1" ht="19.7" customHeight="1">
      <c r="A982" s="82" t="s">
        <v>564</v>
      </c>
      <c r="B982" s="82" t="s">
        <v>516</v>
      </c>
      <c r="C982" s="85">
        <v>45</v>
      </c>
      <c r="D982" s="85">
        <v>219</v>
      </c>
    </row>
    <row r="983" spans="1:4" s="1" customFormat="1" ht="19.7" customHeight="1">
      <c r="A983" s="82" t="s">
        <v>564</v>
      </c>
      <c r="B983" s="82" t="s">
        <v>517</v>
      </c>
      <c r="C983" s="86">
        <v>81</v>
      </c>
      <c r="D983" s="86">
        <v>161</v>
      </c>
    </row>
    <row r="984" spans="1:4" s="1" customFormat="1" ht="19.7" customHeight="1">
      <c r="A984" s="82" t="s">
        <v>564</v>
      </c>
      <c r="B984" s="82" t="s">
        <v>282</v>
      </c>
      <c r="C984" s="85">
        <v>8</v>
      </c>
      <c r="D984" s="85">
        <v>135</v>
      </c>
    </row>
    <row r="985" spans="1:4" s="1" customFormat="1" ht="19.7" customHeight="1">
      <c r="A985" s="82" t="s">
        <v>565</v>
      </c>
      <c r="B985" s="82" t="s">
        <v>516</v>
      </c>
      <c r="C985" s="86">
        <v>15</v>
      </c>
      <c r="D985" s="86">
        <v>87</v>
      </c>
    </row>
    <row r="986" spans="1:4" s="1" customFormat="1" ht="19.7" customHeight="1">
      <c r="A986" s="82" t="s">
        <v>565</v>
      </c>
      <c r="B986" s="82" t="s">
        <v>514</v>
      </c>
      <c r="C986" s="85">
        <v>72</v>
      </c>
      <c r="D986" s="85">
        <v>80</v>
      </c>
    </row>
    <row r="987" spans="1:4" s="1" customFormat="1" ht="19.7" customHeight="1">
      <c r="A987" s="82" t="s">
        <v>565</v>
      </c>
      <c r="B987" s="82" t="s">
        <v>517</v>
      </c>
      <c r="C987" s="86">
        <v>60</v>
      </c>
      <c r="D987" s="86">
        <v>90</v>
      </c>
    </row>
    <row r="988" spans="1:4" s="1" customFormat="1" ht="19.7" customHeight="1">
      <c r="A988" s="82" t="s">
        <v>566</v>
      </c>
      <c r="B988" s="82" t="s">
        <v>514</v>
      </c>
      <c r="C988" s="85">
        <v>105</v>
      </c>
      <c r="D988" s="85">
        <v>170</v>
      </c>
    </row>
    <row r="989" spans="1:4" s="1" customFormat="1" ht="19.7" customHeight="1">
      <c r="A989" s="82" t="s">
        <v>567</v>
      </c>
      <c r="B989" s="82" t="s">
        <v>516</v>
      </c>
      <c r="C989" s="86">
        <v>22</v>
      </c>
      <c r="D989" s="86">
        <v>222</v>
      </c>
    </row>
    <row r="990" spans="1:4" s="1" customFormat="1" ht="19.7" customHeight="1">
      <c r="A990" s="82" t="s">
        <v>567</v>
      </c>
      <c r="B990" s="82" t="s">
        <v>517</v>
      </c>
      <c r="C990" s="85">
        <v>25</v>
      </c>
      <c r="D990" s="85">
        <v>295</v>
      </c>
    </row>
    <row r="991" spans="1:4" s="1" customFormat="1" ht="19.7" customHeight="1">
      <c r="A991" s="82" t="s">
        <v>567</v>
      </c>
      <c r="B991" s="82" t="s">
        <v>282</v>
      </c>
      <c r="C991" s="86">
        <v>22</v>
      </c>
      <c r="D991" s="86">
        <v>125</v>
      </c>
    </row>
    <row r="992" spans="1:4" s="1" customFormat="1" ht="19.7" customHeight="1">
      <c r="A992" s="82" t="s">
        <v>568</v>
      </c>
      <c r="B992" s="82" t="s">
        <v>514</v>
      </c>
      <c r="C992" s="85">
        <v>100</v>
      </c>
      <c r="D992" s="85">
        <v>87</v>
      </c>
    </row>
    <row r="993" spans="1:4" s="1" customFormat="1" ht="19.7" customHeight="1">
      <c r="A993" s="82" t="s">
        <v>569</v>
      </c>
      <c r="B993" s="82" t="s">
        <v>516</v>
      </c>
      <c r="C993" s="86">
        <v>24</v>
      </c>
      <c r="D993" s="86">
        <v>71</v>
      </c>
    </row>
    <row r="994" spans="1:4" s="1" customFormat="1" ht="19.7" customHeight="1">
      <c r="A994" s="82" t="s">
        <v>569</v>
      </c>
      <c r="B994" s="82" t="s">
        <v>514</v>
      </c>
      <c r="C994" s="85">
        <v>35</v>
      </c>
      <c r="D994" s="85">
        <v>81</v>
      </c>
    </row>
    <row r="995" spans="1:4" s="1" customFormat="1" ht="19.7" customHeight="1">
      <c r="A995" s="82" t="s">
        <v>569</v>
      </c>
      <c r="B995" s="82" t="s">
        <v>517</v>
      </c>
      <c r="C995" s="86">
        <v>48</v>
      </c>
      <c r="D995" s="86">
        <v>108</v>
      </c>
    </row>
    <row r="996" spans="1:4" s="1" customFormat="1" ht="19.7" customHeight="1">
      <c r="A996" s="82" t="s">
        <v>569</v>
      </c>
      <c r="B996" s="82" t="s">
        <v>282</v>
      </c>
      <c r="C996" s="85">
        <v>11</v>
      </c>
      <c r="D996" s="85">
        <v>33</v>
      </c>
    </row>
    <row r="997" spans="1:4" s="1" customFormat="1" ht="19.7" customHeight="1">
      <c r="A997" s="82" t="s">
        <v>570</v>
      </c>
      <c r="B997" s="82" t="s">
        <v>516</v>
      </c>
      <c r="C997" s="86">
        <v>20</v>
      </c>
      <c r="D997" s="86">
        <v>71</v>
      </c>
    </row>
    <row r="998" spans="1:4" s="1" customFormat="1" ht="19.7" customHeight="1">
      <c r="A998" s="82" t="s">
        <v>570</v>
      </c>
      <c r="B998" s="82" t="s">
        <v>514</v>
      </c>
      <c r="C998" s="85">
        <v>20</v>
      </c>
      <c r="D998" s="85">
        <v>6</v>
      </c>
    </row>
    <row r="999" spans="1:4" s="1" customFormat="1" ht="19.7" customHeight="1">
      <c r="A999" s="82" t="s">
        <v>570</v>
      </c>
      <c r="B999" s="82" t="s">
        <v>517</v>
      </c>
      <c r="C999" s="86">
        <v>48</v>
      </c>
      <c r="D999" s="86">
        <v>124</v>
      </c>
    </row>
    <row r="1000" spans="1:4" s="1" customFormat="1" ht="19.7" customHeight="1">
      <c r="A1000" s="82" t="s">
        <v>570</v>
      </c>
      <c r="B1000" s="82" t="s">
        <v>282</v>
      </c>
      <c r="C1000" s="85">
        <v>10</v>
      </c>
      <c r="D1000" s="85">
        <v>107</v>
      </c>
    </row>
    <row r="1001" spans="1:4" s="1" customFormat="1" ht="19.7" customHeight="1">
      <c r="A1001" s="82" t="s">
        <v>571</v>
      </c>
      <c r="B1001" s="82" t="s">
        <v>516</v>
      </c>
      <c r="C1001" s="86">
        <v>30</v>
      </c>
      <c r="D1001" s="86">
        <v>92</v>
      </c>
    </row>
    <row r="1002" spans="1:4" s="1" customFormat="1" ht="19.7" customHeight="1">
      <c r="A1002" s="82" t="s">
        <v>571</v>
      </c>
      <c r="B1002" s="82" t="s">
        <v>514</v>
      </c>
      <c r="C1002" s="85">
        <v>48</v>
      </c>
      <c r="D1002" s="85">
        <v>54</v>
      </c>
    </row>
    <row r="1003" spans="1:4" s="1" customFormat="1" ht="19.7" customHeight="1">
      <c r="A1003" s="82" t="s">
        <v>571</v>
      </c>
      <c r="B1003" s="82" t="s">
        <v>517</v>
      </c>
      <c r="C1003" s="86">
        <v>60</v>
      </c>
      <c r="D1003" s="86">
        <v>66</v>
      </c>
    </row>
    <row r="1004" spans="1:4" s="1" customFormat="1" ht="19.7" customHeight="1">
      <c r="A1004" s="82" t="s">
        <v>571</v>
      </c>
      <c r="B1004" s="82" t="s">
        <v>282</v>
      </c>
      <c r="C1004" s="85">
        <v>10</v>
      </c>
      <c r="D1004" s="85">
        <v>43</v>
      </c>
    </row>
    <row r="1005" spans="1:4" s="1" customFormat="1" ht="19.7" customHeight="1">
      <c r="A1005" s="82" t="s">
        <v>572</v>
      </c>
      <c r="B1005" s="82" t="s">
        <v>516</v>
      </c>
      <c r="C1005" s="86">
        <v>16</v>
      </c>
      <c r="D1005" s="86">
        <v>90</v>
      </c>
    </row>
    <row r="1006" spans="1:4" s="1" customFormat="1" ht="19.7" customHeight="1">
      <c r="A1006" s="82" t="s">
        <v>572</v>
      </c>
      <c r="B1006" s="82" t="s">
        <v>514</v>
      </c>
      <c r="C1006" s="85">
        <v>48</v>
      </c>
      <c r="D1006" s="85">
        <v>76</v>
      </c>
    </row>
    <row r="1007" spans="1:4" s="1" customFormat="1" ht="19.7" customHeight="1">
      <c r="A1007" s="82" t="s">
        <v>572</v>
      </c>
      <c r="B1007" s="82" t="s">
        <v>517</v>
      </c>
      <c r="C1007" s="86">
        <v>48</v>
      </c>
      <c r="D1007" s="86">
        <v>150</v>
      </c>
    </row>
    <row r="1008" spans="1:4" s="1" customFormat="1" ht="19.7" customHeight="1">
      <c r="A1008" s="82" t="s">
        <v>572</v>
      </c>
      <c r="B1008" s="82" t="s">
        <v>282</v>
      </c>
      <c r="C1008" s="85">
        <v>8</v>
      </c>
      <c r="D1008" s="85">
        <v>16</v>
      </c>
    </row>
    <row r="1009" spans="1:5" s="1" customFormat="1" ht="19.7" customHeight="1">
      <c r="A1009" s="82" t="s">
        <v>573</v>
      </c>
      <c r="B1009" s="82" t="s">
        <v>517</v>
      </c>
      <c r="C1009" s="86">
        <v>1</v>
      </c>
      <c r="D1009" s="86">
        <v>1</v>
      </c>
    </row>
    <row r="1010" spans="1:5" s="1" customFormat="1" ht="19.7" customHeight="1">
      <c r="A1010" s="82" t="s">
        <v>574</v>
      </c>
      <c r="B1010" s="82" t="s">
        <v>516</v>
      </c>
      <c r="C1010" s="85">
        <v>12</v>
      </c>
      <c r="D1010" s="85">
        <v>23</v>
      </c>
    </row>
    <row r="1011" spans="1:5" s="1" customFormat="1" ht="19.7" customHeight="1">
      <c r="A1011" s="82" t="s">
        <v>574</v>
      </c>
      <c r="B1011" s="82" t="s">
        <v>514</v>
      </c>
      <c r="C1011" s="86">
        <v>118</v>
      </c>
      <c r="D1011" s="86">
        <v>121</v>
      </c>
    </row>
    <row r="1012" spans="1:5" s="1" customFormat="1" ht="19.7" customHeight="1">
      <c r="A1012" s="82" t="s">
        <v>574</v>
      </c>
      <c r="B1012" s="82" t="s">
        <v>517</v>
      </c>
      <c r="C1012" s="85">
        <v>24</v>
      </c>
      <c r="D1012" s="85">
        <v>30</v>
      </c>
    </row>
    <row r="1013" spans="1:5" s="1" customFormat="1" ht="19.7" customHeight="1">
      <c r="A1013" s="82" t="s">
        <v>575</v>
      </c>
      <c r="B1013" s="82" t="s">
        <v>516</v>
      </c>
      <c r="C1013" s="86">
        <v>17</v>
      </c>
      <c r="D1013" s="86">
        <v>64</v>
      </c>
    </row>
    <row r="1014" spans="1:5" s="1" customFormat="1" ht="19.7" customHeight="1">
      <c r="A1014" s="82" t="s">
        <v>575</v>
      </c>
      <c r="B1014" s="82" t="s">
        <v>514</v>
      </c>
      <c r="C1014" s="85">
        <v>28</v>
      </c>
      <c r="D1014" s="85">
        <v>23</v>
      </c>
    </row>
    <row r="1015" spans="1:5" s="1" customFormat="1" ht="19.7" customHeight="1">
      <c r="A1015" s="82" t="s">
        <v>575</v>
      </c>
      <c r="B1015" s="82" t="s">
        <v>517</v>
      </c>
      <c r="C1015" s="86">
        <v>15</v>
      </c>
      <c r="D1015" s="86">
        <v>58</v>
      </c>
    </row>
    <row r="1016" spans="1:5" s="1" customFormat="1" ht="19.7" customHeight="1">
      <c r="A1016" s="82" t="s">
        <v>575</v>
      </c>
      <c r="B1016" s="82" t="s">
        <v>282</v>
      </c>
      <c r="C1016" s="85">
        <v>11</v>
      </c>
      <c r="D1016" s="85">
        <v>27</v>
      </c>
    </row>
    <row r="1017" spans="1:5" s="1" customFormat="1" ht="6.95" customHeight="1"/>
    <row r="1018" spans="1:5" s="1" customFormat="1" ht="24" customHeight="1">
      <c r="A1018" s="639" t="s">
        <v>335</v>
      </c>
      <c r="B1018" s="639"/>
      <c r="C1018" s="639"/>
      <c r="D1018" s="639"/>
      <c r="E1018" s="639"/>
    </row>
    <row r="1019" spans="1:5" s="1" customFormat="1" ht="10.15" customHeight="1"/>
    <row r="1020" spans="1:5" s="1" customFormat="1" ht="24" customHeight="1">
      <c r="C1020" s="30" t="s">
        <v>511</v>
      </c>
      <c r="D1020" s="30" t="s">
        <v>512</v>
      </c>
    </row>
    <row r="1021" spans="1:5" s="1" customFormat="1" ht="19.7" customHeight="1">
      <c r="A1021" s="82" t="s">
        <v>513</v>
      </c>
      <c r="B1021" s="82" t="s">
        <v>514</v>
      </c>
      <c r="C1021" s="85">
        <v>18</v>
      </c>
      <c r="D1021" s="85">
        <v>122</v>
      </c>
    </row>
    <row r="1022" spans="1:5" s="1" customFormat="1" ht="19.7" customHeight="1">
      <c r="A1022" s="82" t="s">
        <v>515</v>
      </c>
      <c r="B1022" s="82" t="s">
        <v>516</v>
      </c>
      <c r="C1022" s="86">
        <v>30</v>
      </c>
      <c r="D1022" s="86">
        <v>211</v>
      </c>
    </row>
    <row r="1023" spans="1:5" s="1" customFormat="1" ht="19.7" customHeight="1">
      <c r="A1023" s="82" t="s">
        <v>515</v>
      </c>
      <c r="B1023" s="82" t="s">
        <v>517</v>
      </c>
      <c r="C1023" s="85">
        <v>30</v>
      </c>
      <c r="D1023" s="85">
        <v>170</v>
      </c>
    </row>
    <row r="1024" spans="1:5" s="1" customFormat="1" ht="19.7" customHeight="1">
      <c r="A1024" s="82" t="s">
        <v>515</v>
      </c>
      <c r="B1024" s="82" t="s">
        <v>282</v>
      </c>
      <c r="C1024" s="86">
        <v>6</v>
      </c>
      <c r="D1024" s="86">
        <v>96</v>
      </c>
    </row>
    <row r="1025" spans="1:4" s="1" customFormat="1" ht="19.7" customHeight="1">
      <c r="A1025" s="82" t="s">
        <v>518</v>
      </c>
      <c r="B1025" s="82" t="s">
        <v>514</v>
      </c>
      <c r="C1025" s="85">
        <v>105</v>
      </c>
      <c r="D1025" s="85">
        <v>98</v>
      </c>
    </row>
    <row r="1026" spans="1:4" s="1" customFormat="1" ht="19.7" customHeight="1">
      <c r="A1026" s="82" t="s">
        <v>519</v>
      </c>
      <c r="B1026" s="82" t="s">
        <v>514</v>
      </c>
      <c r="C1026" s="86">
        <v>105</v>
      </c>
      <c r="D1026" s="86">
        <v>196</v>
      </c>
    </row>
    <row r="1027" spans="1:4" s="1" customFormat="1" ht="19.7" customHeight="1">
      <c r="A1027" s="82" t="s">
        <v>520</v>
      </c>
      <c r="B1027" s="82" t="s">
        <v>514</v>
      </c>
      <c r="C1027" s="85">
        <v>64</v>
      </c>
      <c r="D1027" s="85">
        <v>106</v>
      </c>
    </row>
    <row r="1028" spans="1:4" s="1" customFormat="1" ht="19.7" customHeight="1">
      <c r="A1028" s="82" t="s">
        <v>521</v>
      </c>
      <c r="B1028" s="82" t="s">
        <v>516</v>
      </c>
      <c r="C1028" s="86">
        <v>41</v>
      </c>
      <c r="D1028" s="86">
        <v>172</v>
      </c>
    </row>
    <row r="1029" spans="1:4" s="1" customFormat="1" ht="19.7" customHeight="1">
      <c r="A1029" s="82" t="s">
        <v>521</v>
      </c>
      <c r="B1029" s="82" t="s">
        <v>517</v>
      </c>
      <c r="C1029" s="85">
        <v>92</v>
      </c>
      <c r="D1029" s="85">
        <v>172</v>
      </c>
    </row>
    <row r="1030" spans="1:4" s="1" customFormat="1" ht="19.7" customHeight="1">
      <c r="A1030" s="82" t="s">
        <v>521</v>
      </c>
      <c r="B1030" s="82" t="s">
        <v>282</v>
      </c>
      <c r="C1030" s="86">
        <v>7</v>
      </c>
      <c r="D1030" s="86">
        <v>8</v>
      </c>
    </row>
    <row r="1031" spans="1:4" s="1" customFormat="1" ht="19.7" customHeight="1">
      <c r="A1031" s="82" t="s">
        <v>522</v>
      </c>
      <c r="B1031" s="82" t="s">
        <v>514</v>
      </c>
      <c r="C1031" s="85">
        <v>73</v>
      </c>
      <c r="D1031" s="85">
        <v>67</v>
      </c>
    </row>
    <row r="1032" spans="1:4" s="1" customFormat="1" ht="19.7" customHeight="1">
      <c r="A1032" s="82" t="s">
        <v>523</v>
      </c>
      <c r="B1032" s="82" t="s">
        <v>516</v>
      </c>
      <c r="C1032" s="86">
        <v>10</v>
      </c>
      <c r="D1032" s="86">
        <v>112</v>
      </c>
    </row>
    <row r="1033" spans="1:4" s="1" customFormat="1" ht="19.7" customHeight="1">
      <c r="A1033" s="82" t="s">
        <v>523</v>
      </c>
      <c r="B1033" s="82" t="s">
        <v>517</v>
      </c>
      <c r="C1033" s="85">
        <v>15</v>
      </c>
      <c r="D1033" s="85">
        <v>95</v>
      </c>
    </row>
    <row r="1034" spans="1:4" s="1" customFormat="1" ht="19.7" customHeight="1">
      <c r="A1034" s="82" t="s">
        <v>523</v>
      </c>
      <c r="B1034" s="82" t="s">
        <v>282</v>
      </c>
      <c r="C1034" s="86">
        <v>7</v>
      </c>
      <c r="D1034" s="86">
        <v>54</v>
      </c>
    </row>
    <row r="1035" spans="1:4" s="1" customFormat="1" ht="19.7" customHeight="1">
      <c r="A1035" s="82" t="s">
        <v>524</v>
      </c>
      <c r="B1035" s="82" t="s">
        <v>516</v>
      </c>
      <c r="C1035" s="85">
        <v>25</v>
      </c>
      <c r="D1035" s="85">
        <v>183</v>
      </c>
    </row>
    <row r="1036" spans="1:4" s="1" customFormat="1" ht="19.7" customHeight="1">
      <c r="A1036" s="82" t="s">
        <v>524</v>
      </c>
      <c r="B1036" s="82" t="s">
        <v>517</v>
      </c>
      <c r="C1036" s="86">
        <v>48</v>
      </c>
      <c r="D1036" s="86">
        <v>159</v>
      </c>
    </row>
    <row r="1037" spans="1:4" s="1" customFormat="1" ht="19.7" customHeight="1">
      <c r="A1037" s="82" t="s">
        <v>524</v>
      </c>
      <c r="B1037" s="82" t="s">
        <v>282</v>
      </c>
      <c r="C1037" s="85">
        <v>6</v>
      </c>
      <c r="D1037" s="85">
        <v>47</v>
      </c>
    </row>
    <row r="1038" spans="1:4" s="1" customFormat="1" ht="19.7" customHeight="1">
      <c r="A1038" s="82" t="s">
        <v>525</v>
      </c>
      <c r="B1038" s="82" t="s">
        <v>514</v>
      </c>
      <c r="C1038" s="86">
        <v>49</v>
      </c>
      <c r="D1038" s="86">
        <v>59</v>
      </c>
    </row>
    <row r="1039" spans="1:4" s="1" customFormat="1" ht="19.7" customHeight="1">
      <c r="A1039" s="82" t="s">
        <v>526</v>
      </c>
      <c r="B1039" s="82" t="s">
        <v>516</v>
      </c>
      <c r="C1039" s="85">
        <v>15</v>
      </c>
      <c r="D1039" s="85">
        <v>74</v>
      </c>
    </row>
    <row r="1040" spans="1:4" s="1" customFormat="1" ht="19.7" customHeight="1">
      <c r="A1040" s="82" t="s">
        <v>526</v>
      </c>
      <c r="B1040" s="82" t="s">
        <v>517</v>
      </c>
      <c r="C1040" s="86">
        <v>15</v>
      </c>
      <c r="D1040" s="86">
        <v>49</v>
      </c>
    </row>
    <row r="1041" spans="1:4" s="1" customFormat="1" ht="19.7" customHeight="1">
      <c r="A1041" s="82" t="s">
        <v>526</v>
      </c>
      <c r="B1041" s="82" t="s">
        <v>282</v>
      </c>
      <c r="C1041" s="85">
        <v>10</v>
      </c>
      <c r="D1041" s="85">
        <v>19</v>
      </c>
    </row>
    <row r="1042" spans="1:4" s="1" customFormat="1" ht="19.7" customHeight="1">
      <c r="A1042" s="82" t="s">
        <v>527</v>
      </c>
      <c r="B1042" s="82" t="s">
        <v>516</v>
      </c>
      <c r="C1042" s="86">
        <v>24</v>
      </c>
      <c r="D1042" s="86">
        <v>120</v>
      </c>
    </row>
    <row r="1043" spans="1:4" s="1" customFormat="1" ht="19.7" customHeight="1">
      <c r="A1043" s="82" t="s">
        <v>527</v>
      </c>
      <c r="B1043" s="82" t="s">
        <v>517</v>
      </c>
      <c r="C1043" s="85">
        <v>45</v>
      </c>
      <c r="D1043" s="85">
        <v>102</v>
      </c>
    </row>
    <row r="1044" spans="1:4" s="1" customFormat="1" ht="19.7" customHeight="1">
      <c r="A1044" s="82" t="s">
        <v>527</v>
      </c>
      <c r="B1044" s="82" t="s">
        <v>282</v>
      </c>
      <c r="C1044" s="86">
        <v>10</v>
      </c>
      <c r="D1044" s="86">
        <v>58</v>
      </c>
    </row>
    <row r="1045" spans="1:4" s="1" customFormat="1" ht="19.7" customHeight="1">
      <c r="A1045" s="82" t="s">
        <v>528</v>
      </c>
      <c r="B1045" s="82" t="s">
        <v>514</v>
      </c>
      <c r="C1045" s="85">
        <v>108</v>
      </c>
      <c r="D1045" s="85">
        <v>107</v>
      </c>
    </row>
    <row r="1046" spans="1:4" s="1" customFormat="1" ht="19.7" customHeight="1">
      <c r="A1046" s="82" t="s">
        <v>529</v>
      </c>
      <c r="B1046" s="82" t="s">
        <v>514</v>
      </c>
      <c r="C1046" s="86">
        <v>105</v>
      </c>
      <c r="D1046" s="86">
        <v>89</v>
      </c>
    </row>
    <row r="1047" spans="1:4" s="1" customFormat="1" ht="19.7" customHeight="1">
      <c r="A1047" s="82" t="s">
        <v>530</v>
      </c>
      <c r="B1047" s="82" t="s">
        <v>514</v>
      </c>
      <c r="C1047" s="85">
        <v>94</v>
      </c>
      <c r="D1047" s="85">
        <v>183</v>
      </c>
    </row>
    <row r="1048" spans="1:4" s="1" customFormat="1" ht="19.7" customHeight="1">
      <c r="A1048" s="82" t="s">
        <v>531</v>
      </c>
      <c r="B1048" s="82" t="s">
        <v>516</v>
      </c>
      <c r="C1048" s="86">
        <v>50</v>
      </c>
      <c r="D1048" s="86">
        <v>112</v>
      </c>
    </row>
    <row r="1049" spans="1:4" s="1" customFormat="1" ht="19.7" customHeight="1">
      <c r="A1049" s="82" t="s">
        <v>531</v>
      </c>
      <c r="B1049" s="82" t="s">
        <v>514</v>
      </c>
      <c r="C1049" s="85">
        <v>15</v>
      </c>
      <c r="D1049" s="85">
        <v>15</v>
      </c>
    </row>
    <row r="1050" spans="1:4" s="1" customFormat="1" ht="19.7" customHeight="1">
      <c r="A1050" s="82" t="s">
        <v>531</v>
      </c>
      <c r="B1050" s="82" t="s">
        <v>517</v>
      </c>
      <c r="C1050" s="86">
        <v>130</v>
      </c>
      <c r="D1050" s="86">
        <v>122</v>
      </c>
    </row>
    <row r="1051" spans="1:4" s="1" customFormat="1" ht="19.7" customHeight="1">
      <c r="A1051" s="82" t="s">
        <v>532</v>
      </c>
      <c r="B1051" s="82" t="s">
        <v>516</v>
      </c>
      <c r="C1051" s="85">
        <v>15</v>
      </c>
      <c r="D1051" s="85">
        <v>90</v>
      </c>
    </row>
    <row r="1052" spans="1:4" s="1" customFormat="1" ht="19.7" customHeight="1">
      <c r="A1052" s="82" t="s">
        <v>532</v>
      </c>
      <c r="B1052" s="82" t="s">
        <v>517</v>
      </c>
      <c r="C1052" s="86">
        <v>45</v>
      </c>
      <c r="D1052" s="86">
        <v>95</v>
      </c>
    </row>
    <row r="1053" spans="1:4" s="1" customFormat="1" ht="19.7" customHeight="1">
      <c r="A1053" s="82" t="s">
        <v>532</v>
      </c>
      <c r="B1053" s="82" t="s">
        <v>282</v>
      </c>
      <c r="C1053" s="85">
        <v>8</v>
      </c>
      <c r="D1053" s="85">
        <v>107</v>
      </c>
    </row>
    <row r="1054" spans="1:4" s="1" customFormat="1" ht="19.7" customHeight="1">
      <c r="A1054" s="82" t="s">
        <v>533</v>
      </c>
      <c r="B1054" s="82" t="s">
        <v>516</v>
      </c>
      <c r="C1054" s="86">
        <v>24</v>
      </c>
      <c r="D1054" s="86">
        <v>76</v>
      </c>
    </row>
    <row r="1055" spans="1:4" s="1" customFormat="1" ht="19.7" customHeight="1">
      <c r="A1055" s="82" t="s">
        <v>533</v>
      </c>
      <c r="B1055" s="82" t="s">
        <v>517</v>
      </c>
      <c r="C1055" s="85">
        <v>12</v>
      </c>
      <c r="D1055" s="85">
        <v>105</v>
      </c>
    </row>
    <row r="1056" spans="1:4" s="1" customFormat="1" ht="19.7" customHeight="1">
      <c r="A1056" s="82" t="s">
        <v>533</v>
      </c>
      <c r="B1056" s="82" t="s">
        <v>282</v>
      </c>
      <c r="C1056" s="86">
        <v>12</v>
      </c>
      <c r="D1056" s="86">
        <v>71</v>
      </c>
    </row>
    <row r="1057" spans="1:4" s="1" customFormat="1" ht="19.7" customHeight="1">
      <c r="A1057" s="82" t="s">
        <v>534</v>
      </c>
      <c r="B1057" s="82" t="s">
        <v>516</v>
      </c>
      <c r="C1057" s="85">
        <v>24</v>
      </c>
      <c r="D1057" s="85">
        <v>250</v>
      </c>
    </row>
    <row r="1058" spans="1:4" s="1" customFormat="1" ht="19.7" customHeight="1">
      <c r="A1058" s="82" t="s">
        <v>534</v>
      </c>
      <c r="B1058" s="82" t="s">
        <v>517</v>
      </c>
      <c r="C1058" s="86">
        <v>60</v>
      </c>
      <c r="D1058" s="86">
        <v>293</v>
      </c>
    </row>
    <row r="1059" spans="1:4" s="1" customFormat="1" ht="19.7" customHeight="1">
      <c r="A1059" s="82" t="s">
        <v>534</v>
      </c>
      <c r="B1059" s="82" t="s">
        <v>282</v>
      </c>
      <c r="C1059" s="85">
        <v>14</v>
      </c>
      <c r="D1059" s="85">
        <v>118</v>
      </c>
    </row>
    <row r="1060" spans="1:4" s="1" customFormat="1" ht="19.7" customHeight="1">
      <c r="A1060" s="82" t="s">
        <v>535</v>
      </c>
      <c r="B1060" s="82" t="s">
        <v>516</v>
      </c>
      <c r="C1060" s="86">
        <v>45</v>
      </c>
      <c r="D1060" s="86">
        <v>254</v>
      </c>
    </row>
    <row r="1061" spans="1:4" s="1" customFormat="1" ht="19.7" customHeight="1">
      <c r="A1061" s="82" t="s">
        <v>535</v>
      </c>
      <c r="B1061" s="82" t="s">
        <v>517</v>
      </c>
      <c r="C1061" s="85">
        <v>61</v>
      </c>
      <c r="D1061" s="85">
        <v>387</v>
      </c>
    </row>
    <row r="1062" spans="1:4" s="1" customFormat="1" ht="19.7" customHeight="1">
      <c r="A1062" s="82" t="s">
        <v>535</v>
      </c>
      <c r="B1062" s="82" t="s">
        <v>282</v>
      </c>
      <c r="C1062" s="86">
        <v>7</v>
      </c>
      <c r="D1062" s="86">
        <v>84</v>
      </c>
    </row>
    <row r="1063" spans="1:4" s="1" customFormat="1" ht="19.7" customHeight="1">
      <c r="A1063" s="82" t="s">
        <v>536</v>
      </c>
      <c r="B1063" s="82" t="s">
        <v>514</v>
      </c>
      <c r="C1063" s="85">
        <v>105</v>
      </c>
      <c r="D1063" s="85">
        <v>112</v>
      </c>
    </row>
    <row r="1064" spans="1:4" s="1" customFormat="1" ht="19.7" customHeight="1">
      <c r="A1064" s="82" t="s">
        <v>537</v>
      </c>
      <c r="B1064" s="82" t="s">
        <v>516</v>
      </c>
      <c r="C1064" s="86">
        <v>30</v>
      </c>
      <c r="D1064" s="86">
        <v>188</v>
      </c>
    </row>
    <row r="1065" spans="1:4" s="1" customFormat="1" ht="19.7" customHeight="1">
      <c r="A1065" s="82" t="s">
        <v>537</v>
      </c>
      <c r="B1065" s="82" t="s">
        <v>517</v>
      </c>
      <c r="C1065" s="85">
        <v>54</v>
      </c>
      <c r="D1065" s="85">
        <v>268</v>
      </c>
    </row>
    <row r="1066" spans="1:4" s="1" customFormat="1" ht="19.7" customHeight="1">
      <c r="A1066" s="82" t="s">
        <v>537</v>
      </c>
      <c r="B1066" s="82" t="s">
        <v>282</v>
      </c>
      <c r="C1066" s="86">
        <v>3</v>
      </c>
      <c r="D1066" s="86">
        <v>36</v>
      </c>
    </row>
    <row r="1067" spans="1:4" s="1" customFormat="1" ht="19.7" customHeight="1">
      <c r="A1067" s="82" t="s">
        <v>538</v>
      </c>
      <c r="B1067" s="82" t="s">
        <v>514</v>
      </c>
      <c r="C1067" s="85">
        <v>18</v>
      </c>
      <c r="D1067" s="85">
        <v>13</v>
      </c>
    </row>
    <row r="1068" spans="1:4" s="1" customFormat="1" ht="19.7" customHeight="1">
      <c r="A1068" s="82" t="s">
        <v>538</v>
      </c>
      <c r="B1068" s="82" t="s">
        <v>517</v>
      </c>
      <c r="C1068" s="86">
        <v>32</v>
      </c>
      <c r="D1068" s="86">
        <v>48</v>
      </c>
    </row>
    <row r="1069" spans="1:4" s="1" customFormat="1" ht="19.7" customHeight="1">
      <c r="A1069" s="82" t="s">
        <v>538</v>
      </c>
      <c r="B1069" s="82" t="s">
        <v>282</v>
      </c>
      <c r="C1069" s="85">
        <v>21</v>
      </c>
      <c r="D1069" s="85">
        <v>44</v>
      </c>
    </row>
    <row r="1070" spans="1:4" s="1" customFormat="1" ht="19.7" customHeight="1">
      <c r="A1070" s="82" t="s">
        <v>539</v>
      </c>
      <c r="B1070" s="82" t="s">
        <v>516</v>
      </c>
      <c r="C1070" s="86">
        <v>15</v>
      </c>
      <c r="D1070" s="86">
        <v>86</v>
      </c>
    </row>
    <row r="1071" spans="1:4" s="1" customFormat="1" ht="19.7" customHeight="1">
      <c r="A1071" s="82" t="s">
        <v>539</v>
      </c>
      <c r="B1071" s="82" t="s">
        <v>514</v>
      </c>
      <c r="C1071" s="85">
        <v>96</v>
      </c>
      <c r="D1071" s="85">
        <v>84</v>
      </c>
    </row>
    <row r="1072" spans="1:4" s="1" customFormat="1" ht="19.7" customHeight="1">
      <c r="A1072" s="82" t="s">
        <v>539</v>
      </c>
      <c r="B1072" s="82" t="s">
        <v>517</v>
      </c>
      <c r="C1072" s="86">
        <v>42</v>
      </c>
      <c r="D1072" s="86">
        <v>118</v>
      </c>
    </row>
    <row r="1073" spans="1:4" s="1" customFormat="1" ht="19.7" customHeight="1">
      <c r="A1073" s="82" t="s">
        <v>540</v>
      </c>
      <c r="B1073" s="82" t="s">
        <v>516</v>
      </c>
      <c r="C1073" s="85">
        <v>24</v>
      </c>
      <c r="D1073" s="85">
        <v>143</v>
      </c>
    </row>
    <row r="1074" spans="1:4" s="1" customFormat="1" ht="19.7" customHeight="1">
      <c r="A1074" s="82" t="s">
        <v>540</v>
      </c>
      <c r="B1074" s="82" t="s">
        <v>517</v>
      </c>
      <c r="C1074" s="86">
        <v>60</v>
      </c>
      <c r="D1074" s="86">
        <v>131</v>
      </c>
    </row>
    <row r="1075" spans="1:4" s="1" customFormat="1" ht="19.7" customHeight="1">
      <c r="A1075" s="82" t="s">
        <v>540</v>
      </c>
      <c r="B1075" s="82" t="s">
        <v>282</v>
      </c>
      <c r="C1075" s="85">
        <v>6</v>
      </c>
      <c r="D1075" s="85">
        <v>46</v>
      </c>
    </row>
    <row r="1076" spans="1:4" s="1" customFormat="1" ht="19.7" customHeight="1">
      <c r="A1076" s="82" t="s">
        <v>541</v>
      </c>
      <c r="B1076" s="82" t="s">
        <v>516</v>
      </c>
      <c r="C1076" s="86">
        <v>20</v>
      </c>
      <c r="D1076" s="86">
        <v>161</v>
      </c>
    </row>
    <row r="1077" spans="1:4" s="1" customFormat="1" ht="19.7" customHeight="1">
      <c r="A1077" s="82" t="s">
        <v>541</v>
      </c>
      <c r="B1077" s="82" t="s">
        <v>517</v>
      </c>
      <c r="C1077" s="85">
        <v>66</v>
      </c>
      <c r="D1077" s="85">
        <v>145</v>
      </c>
    </row>
    <row r="1078" spans="1:4" s="1" customFormat="1" ht="19.7" customHeight="1">
      <c r="A1078" s="82" t="s">
        <v>541</v>
      </c>
      <c r="B1078" s="82" t="s">
        <v>282</v>
      </c>
      <c r="C1078" s="86">
        <v>10</v>
      </c>
      <c r="D1078" s="86">
        <v>132</v>
      </c>
    </row>
    <row r="1079" spans="1:4" s="1" customFormat="1" ht="19.7" customHeight="1">
      <c r="A1079" s="82" t="s">
        <v>542</v>
      </c>
      <c r="B1079" s="82" t="s">
        <v>514</v>
      </c>
      <c r="C1079" s="85">
        <v>27</v>
      </c>
      <c r="D1079" s="85">
        <v>144</v>
      </c>
    </row>
    <row r="1080" spans="1:4" s="1" customFormat="1" ht="19.7" customHeight="1">
      <c r="A1080" s="82" t="s">
        <v>543</v>
      </c>
      <c r="B1080" s="82" t="s">
        <v>514</v>
      </c>
      <c r="C1080" s="86">
        <v>32</v>
      </c>
      <c r="D1080" s="86">
        <v>101</v>
      </c>
    </row>
    <row r="1081" spans="1:4" s="1" customFormat="1" ht="19.7" customHeight="1">
      <c r="A1081" s="82" t="s">
        <v>544</v>
      </c>
      <c r="B1081" s="82" t="s">
        <v>514</v>
      </c>
      <c r="C1081" s="85">
        <v>86</v>
      </c>
      <c r="D1081" s="85">
        <v>128</v>
      </c>
    </row>
    <row r="1082" spans="1:4" s="1" customFormat="1" ht="19.7" customHeight="1">
      <c r="A1082" s="82" t="s">
        <v>545</v>
      </c>
      <c r="B1082" s="82" t="s">
        <v>514</v>
      </c>
      <c r="C1082" s="86">
        <v>59</v>
      </c>
      <c r="D1082" s="86">
        <v>48</v>
      </c>
    </row>
    <row r="1083" spans="1:4" s="1" customFormat="1" ht="19.7" customHeight="1">
      <c r="A1083" s="82" t="s">
        <v>546</v>
      </c>
      <c r="B1083" s="82" t="s">
        <v>516</v>
      </c>
      <c r="C1083" s="85">
        <v>12</v>
      </c>
      <c r="D1083" s="85">
        <v>38</v>
      </c>
    </row>
    <row r="1084" spans="1:4" s="1" customFormat="1" ht="19.7" customHeight="1">
      <c r="A1084" s="82" t="s">
        <v>546</v>
      </c>
      <c r="B1084" s="82" t="s">
        <v>514</v>
      </c>
      <c r="C1084" s="86">
        <v>18</v>
      </c>
      <c r="D1084" s="86">
        <v>16</v>
      </c>
    </row>
    <row r="1085" spans="1:4" s="1" customFormat="1" ht="19.7" customHeight="1">
      <c r="A1085" s="82" t="s">
        <v>546</v>
      </c>
      <c r="B1085" s="82" t="s">
        <v>517</v>
      </c>
      <c r="C1085" s="85">
        <v>15</v>
      </c>
      <c r="D1085" s="85">
        <v>51</v>
      </c>
    </row>
    <row r="1086" spans="1:4" s="1" customFormat="1" ht="19.7" customHeight="1">
      <c r="A1086" s="82" t="s">
        <v>547</v>
      </c>
      <c r="B1086" s="82" t="s">
        <v>514</v>
      </c>
      <c r="C1086" s="86">
        <v>59</v>
      </c>
      <c r="D1086" s="86">
        <v>52</v>
      </c>
    </row>
    <row r="1087" spans="1:4" s="1" customFormat="1" ht="19.7" customHeight="1">
      <c r="A1087" s="82" t="s">
        <v>548</v>
      </c>
      <c r="B1087" s="82" t="s">
        <v>514</v>
      </c>
      <c r="C1087" s="85">
        <v>32</v>
      </c>
      <c r="D1087" s="85">
        <v>85</v>
      </c>
    </row>
    <row r="1088" spans="1:4" s="1" customFormat="1" ht="19.7" customHeight="1">
      <c r="A1088" s="82" t="s">
        <v>549</v>
      </c>
      <c r="B1088" s="82" t="s">
        <v>516</v>
      </c>
      <c r="C1088" s="86">
        <v>15</v>
      </c>
      <c r="D1088" s="86">
        <v>135</v>
      </c>
    </row>
    <row r="1089" spans="1:4" s="1" customFormat="1" ht="19.7" customHeight="1">
      <c r="A1089" s="82" t="s">
        <v>549</v>
      </c>
      <c r="B1089" s="82" t="s">
        <v>514</v>
      </c>
      <c r="C1089" s="85">
        <v>96</v>
      </c>
      <c r="D1089" s="85">
        <v>158</v>
      </c>
    </row>
    <row r="1090" spans="1:4" s="1" customFormat="1" ht="19.7" customHeight="1">
      <c r="A1090" s="82" t="s">
        <v>549</v>
      </c>
      <c r="B1090" s="82" t="s">
        <v>517</v>
      </c>
      <c r="C1090" s="86">
        <v>30</v>
      </c>
      <c r="D1090" s="86">
        <v>174</v>
      </c>
    </row>
    <row r="1091" spans="1:4" s="1" customFormat="1" ht="19.7" customHeight="1">
      <c r="A1091" s="82" t="s">
        <v>550</v>
      </c>
      <c r="B1091" s="82" t="s">
        <v>514</v>
      </c>
      <c r="C1091" s="85">
        <v>140</v>
      </c>
      <c r="D1091" s="85">
        <v>103</v>
      </c>
    </row>
    <row r="1092" spans="1:4" s="1" customFormat="1" ht="19.7" customHeight="1">
      <c r="A1092" s="82" t="s">
        <v>551</v>
      </c>
      <c r="B1092" s="82" t="s">
        <v>516</v>
      </c>
      <c r="C1092" s="86">
        <v>45</v>
      </c>
      <c r="D1092" s="86">
        <v>219</v>
      </c>
    </row>
    <row r="1093" spans="1:4" s="1" customFormat="1" ht="19.7" customHeight="1">
      <c r="A1093" s="82" t="s">
        <v>551</v>
      </c>
      <c r="B1093" s="82" t="s">
        <v>517</v>
      </c>
      <c r="C1093" s="85">
        <v>24</v>
      </c>
      <c r="D1093" s="85">
        <v>265</v>
      </c>
    </row>
    <row r="1094" spans="1:4" s="1" customFormat="1" ht="19.7" customHeight="1">
      <c r="A1094" s="82" t="s">
        <v>551</v>
      </c>
      <c r="B1094" s="82" t="s">
        <v>282</v>
      </c>
      <c r="C1094" s="86">
        <v>6</v>
      </c>
      <c r="D1094" s="86">
        <v>94</v>
      </c>
    </row>
    <row r="1095" spans="1:4" s="1" customFormat="1" ht="19.7" customHeight="1">
      <c r="A1095" s="82" t="s">
        <v>552</v>
      </c>
      <c r="B1095" s="82" t="s">
        <v>514</v>
      </c>
      <c r="C1095" s="85">
        <v>105</v>
      </c>
      <c r="D1095" s="85">
        <v>151</v>
      </c>
    </row>
    <row r="1096" spans="1:4" s="1" customFormat="1" ht="19.7" customHeight="1">
      <c r="A1096" s="82" t="s">
        <v>553</v>
      </c>
      <c r="B1096" s="82" t="s">
        <v>516</v>
      </c>
      <c r="C1096" s="86">
        <v>30</v>
      </c>
      <c r="D1096" s="86">
        <v>31</v>
      </c>
    </row>
    <row r="1097" spans="1:4" s="1" customFormat="1" ht="19.7" customHeight="1">
      <c r="A1097" s="82" t="s">
        <v>553</v>
      </c>
      <c r="B1097" s="82" t="s">
        <v>514</v>
      </c>
      <c r="C1097" s="85">
        <v>105</v>
      </c>
      <c r="D1097" s="85">
        <v>70</v>
      </c>
    </row>
    <row r="1098" spans="1:4" s="1" customFormat="1" ht="19.7" customHeight="1">
      <c r="A1098" s="82" t="s">
        <v>553</v>
      </c>
      <c r="B1098" s="82" t="s">
        <v>517</v>
      </c>
      <c r="C1098" s="86">
        <v>30</v>
      </c>
      <c r="D1098" s="86">
        <v>43</v>
      </c>
    </row>
    <row r="1099" spans="1:4" s="1" customFormat="1" ht="19.7" customHeight="1">
      <c r="A1099" s="82" t="s">
        <v>554</v>
      </c>
      <c r="B1099" s="82" t="s">
        <v>516</v>
      </c>
      <c r="C1099" s="85">
        <v>45</v>
      </c>
      <c r="D1099" s="85">
        <v>127</v>
      </c>
    </row>
    <row r="1100" spans="1:4" s="1" customFormat="1" ht="19.7" customHeight="1">
      <c r="A1100" s="82" t="s">
        <v>554</v>
      </c>
      <c r="B1100" s="82" t="s">
        <v>514</v>
      </c>
      <c r="C1100" s="86">
        <v>120</v>
      </c>
      <c r="D1100" s="86">
        <v>149</v>
      </c>
    </row>
    <row r="1101" spans="1:4" s="1" customFormat="1" ht="19.7" customHeight="1">
      <c r="A1101" s="82" t="s">
        <v>554</v>
      </c>
      <c r="B1101" s="82" t="s">
        <v>517</v>
      </c>
      <c r="C1101" s="85">
        <v>90</v>
      </c>
      <c r="D1101" s="85">
        <v>137</v>
      </c>
    </row>
    <row r="1102" spans="1:4" s="1" customFormat="1" ht="19.7" customHeight="1">
      <c r="A1102" s="82" t="s">
        <v>555</v>
      </c>
      <c r="B1102" s="82" t="s">
        <v>514</v>
      </c>
      <c r="C1102" s="86">
        <v>102</v>
      </c>
      <c r="D1102" s="86">
        <v>109</v>
      </c>
    </row>
    <row r="1103" spans="1:4" s="1" customFormat="1" ht="19.7" customHeight="1">
      <c r="A1103" s="82" t="s">
        <v>556</v>
      </c>
      <c r="B1103" s="82" t="s">
        <v>514</v>
      </c>
      <c r="C1103" s="85">
        <v>84</v>
      </c>
      <c r="D1103" s="85">
        <v>83</v>
      </c>
    </row>
    <row r="1104" spans="1:4" s="1" customFormat="1" ht="19.7" customHeight="1">
      <c r="A1104" s="82" t="s">
        <v>557</v>
      </c>
      <c r="B1104" s="82" t="s">
        <v>516</v>
      </c>
      <c r="C1104" s="86">
        <v>10</v>
      </c>
      <c r="D1104" s="86">
        <v>165</v>
      </c>
    </row>
    <row r="1105" spans="1:4" s="1" customFormat="1" ht="19.7" customHeight="1">
      <c r="A1105" s="82" t="s">
        <v>557</v>
      </c>
      <c r="B1105" s="82" t="s">
        <v>517</v>
      </c>
      <c r="C1105" s="85">
        <v>112</v>
      </c>
      <c r="D1105" s="85">
        <v>170</v>
      </c>
    </row>
    <row r="1106" spans="1:4" s="1" customFormat="1" ht="19.7" customHeight="1">
      <c r="A1106" s="82" t="s">
        <v>557</v>
      </c>
      <c r="B1106" s="82" t="s">
        <v>282</v>
      </c>
      <c r="C1106" s="86">
        <v>6</v>
      </c>
      <c r="D1106" s="86">
        <v>136</v>
      </c>
    </row>
    <row r="1107" spans="1:4" s="1" customFormat="1" ht="19.7" customHeight="1">
      <c r="A1107" s="82" t="s">
        <v>558</v>
      </c>
      <c r="B1107" s="82" t="s">
        <v>516</v>
      </c>
      <c r="C1107" s="85">
        <v>15</v>
      </c>
      <c r="D1107" s="85">
        <v>238</v>
      </c>
    </row>
    <row r="1108" spans="1:4" s="1" customFormat="1" ht="19.7" customHeight="1">
      <c r="A1108" s="82" t="s">
        <v>558</v>
      </c>
      <c r="B1108" s="82" t="s">
        <v>514</v>
      </c>
      <c r="C1108" s="86">
        <v>30</v>
      </c>
      <c r="D1108" s="86">
        <v>24</v>
      </c>
    </row>
    <row r="1109" spans="1:4" s="1" customFormat="1" ht="19.7" customHeight="1">
      <c r="A1109" s="82" t="s">
        <v>558</v>
      </c>
      <c r="B1109" s="82" t="s">
        <v>517</v>
      </c>
      <c r="C1109" s="85">
        <v>90</v>
      </c>
      <c r="D1109" s="85">
        <v>262</v>
      </c>
    </row>
    <row r="1110" spans="1:4" s="1" customFormat="1" ht="19.7" customHeight="1">
      <c r="A1110" s="82" t="s">
        <v>558</v>
      </c>
      <c r="B1110" s="82" t="s">
        <v>282</v>
      </c>
      <c r="C1110" s="86">
        <v>11</v>
      </c>
      <c r="D1110" s="86">
        <v>46</v>
      </c>
    </row>
    <row r="1111" spans="1:4" s="1" customFormat="1" ht="19.7" customHeight="1">
      <c r="A1111" s="82" t="s">
        <v>559</v>
      </c>
      <c r="B1111" s="82" t="s">
        <v>514</v>
      </c>
      <c r="C1111" s="85">
        <v>19</v>
      </c>
      <c r="D1111" s="85">
        <v>28</v>
      </c>
    </row>
    <row r="1112" spans="1:4" s="1" customFormat="1" ht="19.7" customHeight="1">
      <c r="A1112" s="82" t="s">
        <v>559</v>
      </c>
      <c r="B1112" s="82" t="s">
        <v>517</v>
      </c>
      <c r="C1112" s="86">
        <v>32</v>
      </c>
      <c r="D1112" s="86">
        <v>145</v>
      </c>
    </row>
    <row r="1113" spans="1:4" s="1" customFormat="1" ht="19.7" customHeight="1">
      <c r="A1113" s="82" t="s">
        <v>559</v>
      </c>
      <c r="B1113" s="82" t="s">
        <v>282</v>
      </c>
      <c r="C1113" s="85">
        <v>16</v>
      </c>
      <c r="D1113" s="85">
        <v>38</v>
      </c>
    </row>
    <row r="1114" spans="1:4" s="1" customFormat="1" ht="19.7" customHeight="1">
      <c r="A1114" s="82" t="s">
        <v>560</v>
      </c>
      <c r="B1114" s="82" t="s">
        <v>514</v>
      </c>
      <c r="C1114" s="86">
        <v>16</v>
      </c>
      <c r="D1114" s="86">
        <v>7</v>
      </c>
    </row>
    <row r="1115" spans="1:4" s="1" customFormat="1" ht="19.7" customHeight="1">
      <c r="A1115" s="82" t="s">
        <v>560</v>
      </c>
      <c r="B1115" s="82" t="s">
        <v>517</v>
      </c>
      <c r="C1115" s="85">
        <v>56</v>
      </c>
      <c r="D1115" s="85">
        <v>52</v>
      </c>
    </row>
    <row r="1116" spans="1:4" s="1" customFormat="1" ht="19.7" customHeight="1">
      <c r="A1116" s="82" t="s">
        <v>560</v>
      </c>
      <c r="B1116" s="82" t="s">
        <v>282</v>
      </c>
      <c r="C1116" s="86">
        <v>11</v>
      </c>
      <c r="D1116" s="86">
        <v>11</v>
      </c>
    </row>
    <row r="1117" spans="1:4" s="1" customFormat="1" ht="19.7" customHeight="1">
      <c r="A1117" s="82" t="s">
        <v>561</v>
      </c>
      <c r="B1117" s="82" t="s">
        <v>516</v>
      </c>
      <c r="C1117" s="85">
        <v>60</v>
      </c>
      <c r="D1117" s="85">
        <v>143</v>
      </c>
    </row>
    <row r="1118" spans="1:4" s="1" customFormat="1" ht="19.7" customHeight="1">
      <c r="A1118" s="82" t="s">
        <v>561</v>
      </c>
      <c r="B1118" s="82" t="s">
        <v>517</v>
      </c>
      <c r="C1118" s="86">
        <v>90</v>
      </c>
      <c r="D1118" s="86">
        <v>103</v>
      </c>
    </row>
    <row r="1119" spans="1:4" s="1" customFormat="1" ht="19.7" customHeight="1">
      <c r="A1119" s="82" t="s">
        <v>561</v>
      </c>
      <c r="B1119" s="82" t="s">
        <v>282</v>
      </c>
      <c r="C1119" s="85">
        <v>11</v>
      </c>
      <c r="D1119" s="85">
        <v>25</v>
      </c>
    </row>
    <row r="1120" spans="1:4" s="1" customFormat="1" ht="19.7" customHeight="1">
      <c r="A1120" s="82" t="s">
        <v>562</v>
      </c>
      <c r="B1120" s="82" t="s">
        <v>516</v>
      </c>
      <c r="C1120" s="86">
        <v>36</v>
      </c>
      <c r="D1120" s="86">
        <v>122</v>
      </c>
    </row>
    <row r="1121" spans="1:4" s="1" customFormat="1" ht="19.7" customHeight="1">
      <c r="A1121" s="82" t="s">
        <v>562</v>
      </c>
      <c r="B1121" s="82" t="s">
        <v>514</v>
      </c>
      <c r="C1121" s="85">
        <v>90</v>
      </c>
      <c r="D1121" s="85">
        <v>54</v>
      </c>
    </row>
    <row r="1122" spans="1:4" s="1" customFormat="1" ht="19.7" customHeight="1">
      <c r="A1122" s="82" t="s">
        <v>562</v>
      </c>
      <c r="B1122" s="82" t="s">
        <v>517</v>
      </c>
      <c r="C1122" s="86">
        <v>24</v>
      </c>
      <c r="D1122" s="86">
        <v>124</v>
      </c>
    </row>
    <row r="1123" spans="1:4" s="1" customFormat="1" ht="19.7" customHeight="1">
      <c r="A1123" s="82" t="s">
        <v>562</v>
      </c>
      <c r="B1123" s="82" t="s">
        <v>282</v>
      </c>
      <c r="C1123" s="85">
        <v>8</v>
      </c>
      <c r="D1123" s="85">
        <v>34</v>
      </c>
    </row>
    <row r="1124" spans="1:4" s="1" customFormat="1" ht="19.7" customHeight="1">
      <c r="A1124" s="82" t="s">
        <v>563</v>
      </c>
      <c r="B1124" s="82" t="s">
        <v>516</v>
      </c>
      <c r="C1124" s="86">
        <v>30</v>
      </c>
      <c r="D1124" s="86">
        <v>83</v>
      </c>
    </row>
    <row r="1125" spans="1:4" s="1" customFormat="1" ht="19.7" customHeight="1">
      <c r="A1125" s="82" t="s">
        <v>563</v>
      </c>
      <c r="B1125" s="82" t="s">
        <v>517</v>
      </c>
      <c r="C1125" s="85">
        <v>23</v>
      </c>
      <c r="D1125" s="85">
        <v>123</v>
      </c>
    </row>
    <row r="1126" spans="1:4" s="1" customFormat="1" ht="19.7" customHeight="1">
      <c r="A1126" s="82" t="s">
        <v>563</v>
      </c>
      <c r="B1126" s="82" t="s">
        <v>282</v>
      </c>
      <c r="C1126" s="86">
        <v>20</v>
      </c>
      <c r="D1126" s="86">
        <v>120</v>
      </c>
    </row>
    <row r="1127" spans="1:4" s="1" customFormat="1" ht="19.7" customHeight="1">
      <c r="A1127" s="82" t="s">
        <v>564</v>
      </c>
      <c r="B1127" s="82" t="s">
        <v>516</v>
      </c>
      <c r="C1127" s="85">
        <v>45</v>
      </c>
      <c r="D1127" s="85">
        <v>219</v>
      </c>
    </row>
    <row r="1128" spans="1:4" s="1" customFormat="1" ht="19.7" customHeight="1">
      <c r="A1128" s="82" t="s">
        <v>564</v>
      </c>
      <c r="B1128" s="82" t="s">
        <v>517</v>
      </c>
      <c r="C1128" s="86">
        <v>81</v>
      </c>
      <c r="D1128" s="86">
        <v>161</v>
      </c>
    </row>
    <row r="1129" spans="1:4" s="1" customFormat="1" ht="19.7" customHeight="1">
      <c r="A1129" s="82" t="s">
        <v>564</v>
      </c>
      <c r="B1129" s="82" t="s">
        <v>282</v>
      </c>
      <c r="C1129" s="85">
        <v>8</v>
      </c>
      <c r="D1129" s="85">
        <v>135</v>
      </c>
    </row>
    <row r="1130" spans="1:4" s="1" customFormat="1" ht="19.7" customHeight="1">
      <c r="A1130" s="82" t="s">
        <v>565</v>
      </c>
      <c r="B1130" s="82" t="s">
        <v>516</v>
      </c>
      <c r="C1130" s="86">
        <v>15</v>
      </c>
      <c r="D1130" s="86">
        <v>87</v>
      </c>
    </row>
    <row r="1131" spans="1:4" s="1" customFormat="1" ht="19.7" customHeight="1">
      <c r="A1131" s="82" t="s">
        <v>565</v>
      </c>
      <c r="B1131" s="82" t="s">
        <v>514</v>
      </c>
      <c r="C1131" s="85">
        <v>72</v>
      </c>
      <c r="D1131" s="85">
        <v>80</v>
      </c>
    </row>
    <row r="1132" spans="1:4" s="1" customFormat="1" ht="19.7" customHeight="1">
      <c r="A1132" s="82" t="s">
        <v>565</v>
      </c>
      <c r="B1132" s="82" t="s">
        <v>517</v>
      </c>
      <c r="C1132" s="86">
        <v>60</v>
      </c>
      <c r="D1132" s="86">
        <v>90</v>
      </c>
    </row>
    <row r="1133" spans="1:4" s="1" customFormat="1" ht="19.7" customHeight="1">
      <c r="A1133" s="82" t="s">
        <v>566</v>
      </c>
      <c r="B1133" s="82" t="s">
        <v>514</v>
      </c>
      <c r="C1133" s="85">
        <v>105</v>
      </c>
      <c r="D1133" s="85">
        <v>170</v>
      </c>
    </row>
    <row r="1134" spans="1:4" s="1" customFormat="1" ht="19.7" customHeight="1">
      <c r="A1134" s="82" t="s">
        <v>567</v>
      </c>
      <c r="B1134" s="82" t="s">
        <v>516</v>
      </c>
      <c r="C1134" s="86">
        <v>22</v>
      </c>
      <c r="D1134" s="86">
        <v>222</v>
      </c>
    </row>
    <row r="1135" spans="1:4" s="1" customFormat="1" ht="19.7" customHeight="1">
      <c r="A1135" s="82" t="s">
        <v>567</v>
      </c>
      <c r="B1135" s="82" t="s">
        <v>517</v>
      </c>
      <c r="C1135" s="85">
        <v>25</v>
      </c>
      <c r="D1135" s="85">
        <v>295</v>
      </c>
    </row>
    <row r="1136" spans="1:4" s="1" customFormat="1" ht="19.7" customHeight="1">
      <c r="A1136" s="82" t="s">
        <v>567</v>
      </c>
      <c r="B1136" s="82" t="s">
        <v>282</v>
      </c>
      <c r="C1136" s="86">
        <v>22</v>
      </c>
      <c r="D1136" s="86">
        <v>125</v>
      </c>
    </row>
    <row r="1137" spans="1:4" s="1" customFormat="1" ht="19.7" customHeight="1">
      <c r="A1137" s="82" t="s">
        <v>568</v>
      </c>
      <c r="B1137" s="82" t="s">
        <v>514</v>
      </c>
      <c r="C1137" s="85">
        <v>100</v>
      </c>
      <c r="D1137" s="85">
        <v>87</v>
      </c>
    </row>
    <row r="1138" spans="1:4" s="1" customFormat="1" ht="19.7" customHeight="1">
      <c r="A1138" s="82" t="s">
        <v>569</v>
      </c>
      <c r="B1138" s="82" t="s">
        <v>516</v>
      </c>
      <c r="C1138" s="86">
        <v>24</v>
      </c>
      <c r="D1138" s="86">
        <v>71</v>
      </c>
    </row>
    <row r="1139" spans="1:4" s="1" customFormat="1" ht="19.7" customHeight="1">
      <c r="A1139" s="82" t="s">
        <v>569</v>
      </c>
      <c r="B1139" s="82" t="s">
        <v>514</v>
      </c>
      <c r="C1139" s="85">
        <v>35</v>
      </c>
      <c r="D1139" s="85">
        <v>81</v>
      </c>
    </row>
    <row r="1140" spans="1:4" s="1" customFormat="1" ht="19.7" customHeight="1">
      <c r="A1140" s="82" t="s">
        <v>569</v>
      </c>
      <c r="B1140" s="82" t="s">
        <v>517</v>
      </c>
      <c r="C1140" s="86">
        <v>48</v>
      </c>
      <c r="D1140" s="86">
        <v>108</v>
      </c>
    </row>
    <row r="1141" spans="1:4" s="1" customFormat="1" ht="19.7" customHeight="1">
      <c r="A1141" s="82" t="s">
        <v>569</v>
      </c>
      <c r="B1141" s="82" t="s">
        <v>282</v>
      </c>
      <c r="C1141" s="85">
        <v>11</v>
      </c>
      <c r="D1141" s="85">
        <v>33</v>
      </c>
    </row>
    <row r="1142" spans="1:4" s="1" customFormat="1" ht="19.7" customHeight="1">
      <c r="A1142" s="82" t="s">
        <v>570</v>
      </c>
      <c r="B1142" s="82" t="s">
        <v>516</v>
      </c>
      <c r="C1142" s="86">
        <v>20</v>
      </c>
      <c r="D1142" s="86">
        <v>71</v>
      </c>
    </row>
    <row r="1143" spans="1:4" s="1" customFormat="1" ht="19.7" customHeight="1">
      <c r="A1143" s="82" t="s">
        <v>570</v>
      </c>
      <c r="B1143" s="82" t="s">
        <v>514</v>
      </c>
      <c r="C1143" s="85">
        <v>20</v>
      </c>
      <c r="D1143" s="85">
        <v>6</v>
      </c>
    </row>
    <row r="1144" spans="1:4" s="1" customFormat="1" ht="19.7" customHeight="1">
      <c r="A1144" s="82" t="s">
        <v>570</v>
      </c>
      <c r="B1144" s="82" t="s">
        <v>517</v>
      </c>
      <c r="C1144" s="86">
        <v>48</v>
      </c>
      <c r="D1144" s="86">
        <v>124</v>
      </c>
    </row>
    <row r="1145" spans="1:4" s="1" customFormat="1" ht="19.7" customHeight="1">
      <c r="A1145" s="82" t="s">
        <v>570</v>
      </c>
      <c r="B1145" s="82" t="s">
        <v>282</v>
      </c>
      <c r="C1145" s="85">
        <v>10</v>
      </c>
      <c r="D1145" s="85">
        <v>107</v>
      </c>
    </row>
    <row r="1146" spans="1:4" s="1" customFormat="1" ht="19.7" customHeight="1">
      <c r="A1146" s="82" t="s">
        <v>571</v>
      </c>
      <c r="B1146" s="82" t="s">
        <v>516</v>
      </c>
      <c r="C1146" s="86">
        <v>30</v>
      </c>
      <c r="D1146" s="86">
        <v>92</v>
      </c>
    </row>
    <row r="1147" spans="1:4" s="1" customFormat="1" ht="19.7" customHeight="1">
      <c r="A1147" s="82" t="s">
        <v>571</v>
      </c>
      <c r="B1147" s="82" t="s">
        <v>514</v>
      </c>
      <c r="C1147" s="85">
        <v>48</v>
      </c>
      <c r="D1147" s="85">
        <v>54</v>
      </c>
    </row>
    <row r="1148" spans="1:4" s="1" customFormat="1" ht="19.7" customHeight="1">
      <c r="A1148" s="82" t="s">
        <v>571</v>
      </c>
      <c r="B1148" s="82" t="s">
        <v>517</v>
      </c>
      <c r="C1148" s="86">
        <v>60</v>
      </c>
      <c r="D1148" s="86">
        <v>66</v>
      </c>
    </row>
    <row r="1149" spans="1:4" s="1" customFormat="1" ht="19.7" customHeight="1">
      <c r="A1149" s="82" t="s">
        <v>571</v>
      </c>
      <c r="B1149" s="82" t="s">
        <v>282</v>
      </c>
      <c r="C1149" s="85">
        <v>10</v>
      </c>
      <c r="D1149" s="85">
        <v>43</v>
      </c>
    </row>
    <row r="1150" spans="1:4" s="1" customFormat="1" ht="19.7" customHeight="1">
      <c r="A1150" s="82" t="s">
        <v>572</v>
      </c>
      <c r="B1150" s="82" t="s">
        <v>516</v>
      </c>
      <c r="C1150" s="86">
        <v>16</v>
      </c>
      <c r="D1150" s="86">
        <v>90</v>
      </c>
    </row>
    <row r="1151" spans="1:4" s="1" customFormat="1" ht="19.7" customHeight="1">
      <c r="A1151" s="82" t="s">
        <v>572</v>
      </c>
      <c r="B1151" s="82" t="s">
        <v>514</v>
      </c>
      <c r="C1151" s="85">
        <v>48</v>
      </c>
      <c r="D1151" s="85">
        <v>76</v>
      </c>
    </row>
    <row r="1152" spans="1:4" s="1" customFormat="1" ht="19.7" customHeight="1">
      <c r="A1152" s="82" t="s">
        <v>572</v>
      </c>
      <c r="B1152" s="82" t="s">
        <v>517</v>
      </c>
      <c r="C1152" s="86">
        <v>48</v>
      </c>
      <c r="D1152" s="86">
        <v>150</v>
      </c>
    </row>
    <row r="1153" spans="1:5" s="1" customFormat="1" ht="19.7" customHeight="1">
      <c r="A1153" s="82" t="s">
        <v>572</v>
      </c>
      <c r="B1153" s="82" t="s">
        <v>282</v>
      </c>
      <c r="C1153" s="85">
        <v>8</v>
      </c>
      <c r="D1153" s="85">
        <v>16</v>
      </c>
    </row>
    <row r="1154" spans="1:5" s="1" customFormat="1" ht="19.7" customHeight="1">
      <c r="A1154" s="82" t="s">
        <v>573</v>
      </c>
      <c r="B1154" s="82" t="s">
        <v>517</v>
      </c>
      <c r="C1154" s="86">
        <v>1</v>
      </c>
      <c r="D1154" s="86">
        <v>1</v>
      </c>
    </row>
    <row r="1155" spans="1:5" s="1" customFormat="1" ht="19.7" customHeight="1">
      <c r="A1155" s="82" t="s">
        <v>574</v>
      </c>
      <c r="B1155" s="82" t="s">
        <v>516</v>
      </c>
      <c r="C1155" s="85">
        <v>12</v>
      </c>
      <c r="D1155" s="85">
        <v>23</v>
      </c>
    </row>
    <row r="1156" spans="1:5" s="1" customFormat="1" ht="19.7" customHeight="1">
      <c r="A1156" s="82" t="s">
        <v>574</v>
      </c>
      <c r="B1156" s="82" t="s">
        <v>514</v>
      </c>
      <c r="C1156" s="86">
        <v>118</v>
      </c>
      <c r="D1156" s="86">
        <v>121</v>
      </c>
    </row>
    <row r="1157" spans="1:5" s="1" customFormat="1" ht="19.7" customHeight="1">
      <c r="A1157" s="82" t="s">
        <v>574</v>
      </c>
      <c r="B1157" s="82" t="s">
        <v>517</v>
      </c>
      <c r="C1157" s="85">
        <v>24</v>
      </c>
      <c r="D1157" s="85">
        <v>30</v>
      </c>
    </row>
    <row r="1158" spans="1:5" s="1" customFormat="1" ht="19.7" customHeight="1">
      <c r="A1158" s="82" t="s">
        <v>575</v>
      </c>
      <c r="B1158" s="82" t="s">
        <v>516</v>
      </c>
      <c r="C1158" s="86">
        <v>17</v>
      </c>
      <c r="D1158" s="86">
        <v>64</v>
      </c>
    </row>
    <row r="1159" spans="1:5" s="1" customFormat="1" ht="19.7" customHeight="1">
      <c r="A1159" s="82" t="s">
        <v>575</v>
      </c>
      <c r="B1159" s="82" t="s">
        <v>514</v>
      </c>
      <c r="C1159" s="85">
        <v>28</v>
      </c>
      <c r="D1159" s="85">
        <v>23</v>
      </c>
    </row>
    <row r="1160" spans="1:5" s="1" customFormat="1" ht="19.7" customHeight="1">
      <c r="A1160" s="82" t="s">
        <v>575</v>
      </c>
      <c r="B1160" s="82" t="s">
        <v>517</v>
      </c>
      <c r="C1160" s="86">
        <v>15</v>
      </c>
      <c r="D1160" s="86">
        <v>58</v>
      </c>
    </row>
    <row r="1161" spans="1:5" s="1" customFormat="1" ht="19.7" customHeight="1">
      <c r="A1161" s="82" t="s">
        <v>575</v>
      </c>
      <c r="B1161" s="82" t="s">
        <v>282</v>
      </c>
      <c r="C1161" s="85">
        <v>11</v>
      </c>
      <c r="D1161" s="85">
        <v>27</v>
      </c>
    </row>
    <row r="1162" spans="1:5" s="1" customFormat="1" ht="6.95" customHeight="1"/>
    <row r="1163" spans="1:5" s="1" customFormat="1" ht="24" customHeight="1">
      <c r="A1163" s="639" t="s">
        <v>336</v>
      </c>
      <c r="B1163" s="639"/>
      <c r="C1163" s="639"/>
      <c r="D1163" s="639"/>
      <c r="E1163" s="639"/>
    </row>
    <row r="1164" spans="1:5" s="1" customFormat="1" ht="10.15" customHeight="1"/>
    <row r="1165" spans="1:5" s="1" customFormat="1" ht="24" customHeight="1">
      <c r="C1165" s="30" t="s">
        <v>511</v>
      </c>
      <c r="D1165" s="30" t="s">
        <v>512</v>
      </c>
    </row>
    <row r="1166" spans="1:5" s="1" customFormat="1" ht="19.7" customHeight="1">
      <c r="A1166" s="82" t="s">
        <v>513</v>
      </c>
      <c r="B1166" s="82" t="s">
        <v>514</v>
      </c>
      <c r="C1166" s="85">
        <v>18</v>
      </c>
      <c r="D1166" s="85">
        <v>122</v>
      </c>
    </row>
    <row r="1167" spans="1:5" s="1" customFormat="1" ht="19.7" customHeight="1">
      <c r="A1167" s="82" t="s">
        <v>515</v>
      </c>
      <c r="B1167" s="82" t="s">
        <v>516</v>
      </c>
      <c r="C1167" s="86">
        <v>30</v>
      </c>
      <c r="D1167" s="86">
        <v>211</v>
      </c>
    </row>
    <row r="1168" spans="1:5" s="1" customFormat="1" ht="19.7" customHeight="1">
      <c r="A1168" s="82" t="s">
        <v>515</v>
      </c>
      <c r="B1168" s="82" t="s">
        <v>517</v>
      </c>
      <c r="C1168" s="85">
        <v>30</v>
      </c>
      <c r="D1168" s="85">
        <v>170</v>
      </c>
    </row>
    <row r="1169" spans="1:4" s="1" customFormat="1" ht="19.7" customHeight="1">
      <c r="A1169" s="82" t="s">
        <v>515</v>
      </c>
      <c r="B1169" s="82" t="s">
        <v>282</v>
      </c>
      <c r="C1169" s="86">
        <v>6</v>
      </c>
      <c r="D1169" s="86">
        <v>96</v>
      </c>
    </row>
    <row r="1170" spans="1:4" s="1" customFormat="1" ht="19.7" customHeight="1">
      <c r="A1170" s="82" t="s">
        <v>518</v>
      </c>
      <c r="B1170" s="82" t="s">
        <v>514</v>
      </c>
      <c r="C1170" s="85">
        <v>105</v>
      </c>
      <c r="D1170" s="85">
        <v>98</v>
      </c>
    </row>
    <row r="1171" spans="1:4" s="1" customFormat="1" ht="19.7" customHeight="1">
      <c r="A1171" s="82" t="s">
        <v>519</v>
      </c>
      <c r="B1171" s="82" t="s">
        <v>514</v>
      </c>
      <c r="C1171" s="86">
        <v>105</v>
      </c>
      <c r="D1171" s="86">
        <v>196</v>
      </c>
    </row>
    <row r="1172" spans="1:4" s="1" customFormat="1" ht="19.7" customHeight="1">
      <c r="A1172" s="82" t="s">
        <v>520</v>
      </c>
      <c r="B1172" s="82" t="s">
        <v>514</v>
      </c>
      <c r="C1172" s="85">
        <v>64</v>
      </c>
      <c r="D1172" s="85">
        <v>106</v>
      </c>
    </row>
    <row r="1173" spans="1:4" s="1" customFormat="1" ht="19.7" customHeight="1">
      <c r="A1173" s="82" t="s">
        <v>521</v>
      </c>
      <c r="B1173" s="82" t="s">
        <v>516</v>
      </c>
      <c r="C1173" s="86">
        <v>41</v>
      </c>
      <c r="D1173" s="86">
        <v>172</v>
      </c>
    </row>
    <row r="1174" spans="1:4" s="1" customFormat="1" ht="19.7" customHeight="1">
      <c r="A1174" s="82" t="s">
        <v>521</v>
      </c>
      <c r="B1174" s="82" t="s">
        <v>517</v>
      </c>
      <c r="C1174" s="85">
        <v>92</v>
      </c>
      <c r="D1174" s="85">
        <v>172</v>
      </c>
    </row>
    <row r="1175" spans="1:4" s="1" customFormat="1" ht="19.7" customHeight="1">
      <c r="A1175" s="82" t="s">
        <v>521</v>
      </c>
      <c r="B1175" s="82" t="s">
        <v>282</v>
      </c>
      <c r="C1175" s="86">
        <v>7</v>
      </c>
      <c r="D1175" s="86">
        <v>8</v>
      </c>
    </row>
    <row r="1176" spans="1:4" s="1" customFormat="1" ht="19.7" customHeight="1">
      <c r="A1176" s="82" t="s">
        <v>522</v>
      </c>
      <c r="B1176" s="82" t="s">
        <v>514</v>
      </c>
      <c r="C1176" s="85">
        <v>73</v>
      </c>
      <c r="D1176" s="85">
        <v>67</v>
      </c>
    </row>
    <row r="1177" spans="1:4" s="1" customFormat="1" ht="19.7" customHeight="1">
      <c r="A1177" s="82" t="s">
        <v>523</v>
      </c>
      <c r="B1177" s="82" t="s">
        <v>516</v>
      </c>
      <c r="C1177" s="86">
        <v>10</v>
      </c>
      <c r="D1177" s="86">
        <v>112</v>
      </c>
    </row>
    <row r="1178" spans="1:4" s="1" customFormat="1" ht="19.7" customHeight="1">
      <c r="A1178" s="82" t="s">
        <v>523</v>
      </c>
      <c r="B1178" s="82" t="s">
        <v>517</v>
      </c>
      <c r="C1178" s="85">
        <v>15</v>
      </c>
      <c r="D1178" s="85">
        <v>95</v>
      </c>
    </row>
    <row r="1179" spans="1:4" s="1" customFormat="1" ht="19.7" customHeight="1">
      <c r="A1179" s="82" t="s">
        <v>523</v>
      </c>
      <c r="B1179" s="82" t="s">
        <v>282</v>
      </c>
      <c r="C1179" s="86">
        <v>7</v>
      </c>
      <c r="D1179" s="86">
        <v>54</v>
      </c>
    </row>
    <row r="1180" spans="1:4" s="1" customFormat="1" ht="19.7" customHeight="1">
      <c r="A1180" s="82" t="s">
        <v>524</v>
      </c>
      <c r="B1180" s="82" t="s">
        <v>516</v>
      </c>
      <c r="C1180" s="85">
        <v>25</v>
      </c>
      <c r="D1180" s="85">
        <v>183</v>
      </c>
    </row>
    <row r="1181" spans="1:4" s="1" customFormat="1" ht="19.7" customHeight="1">
      <c r="A1181" s="82" t="s">
        <v>524</v>
      </c>
      <c r="B1181" s="82" t="s">
        <v>517</v>
      </c>
      <c r="C1181" s="86">
        <v>48</v>
      </c>
      <c r="D1181" s="86">
        <v>159</v>
      </c>
    </row>
    <row r="1182" spans="1:4" s="1" customFormat="1" ht="19.7" customHeight="1">
      <c r="A1182" s="82" t="s">
        <v>524</v>
      </c>
      <c r="B1182" s="82" t="s">
        <v>282</v>
      </c>
      <c r="C1182" s="85">
        <v>6</v>
      </c>
      <c r="D1182" s="85">
        <v>47</v>
      </c>
    </row>
    <row r="1183" spans="1:4" s="1" customFormat="1" ht="19.7" customHeight="1">
      <c r="A1183" s="82" t="s">
        <v>525</v>
      </c>
      <c r="B1183" s="82" t="s">
        <v>514</v>
      </c>
      <c r="C1183" s="86">
        <v>49</v>
      </c>
      <c r="D1183" s="86">
        <v>59</v>
      </c>
    </row>
    <row r="1184" spans="1:4" s="1" customFormat="1" ht="19.7" customHeight="1">
      <c r="A1184" s="82" t="s">
        <v>526</v>
      </c>
      <c r="B1184" s="82" t="s">
        <v>516</v>
      </c>
      <c r="C1184" s="85">
        <v>15</v>
      </c>
      <c r="D1184" s="85">
        <v>74</v>
      </c>
    </row>
    <row r="1185" spans="1:4" s="1" customFormat="1" ht="19.7" customHeight="1">
      <c r="A1185" s="82" t="s">
        <v>526</v>
      </c>
      <c r="B1185" s="82" t="s">
        <v>517</v>
      </c>
      <c r="C1185" s="86">
        <v>15</v>
      </c>
      <c r="D1185" s="86">
        <v>49</v>
      </c>
    </row>
    <row r="1186" spans="1:4" s="1" customFormat="1" ht="19.7" customHeight="1">
      <c r="A1186" s="82" t="s">
        <v>526</v>
      </c>
      <c r="B1186" s="82" t="s">
        <v>282</v>
      </c>
      <c r="C1186" s="85">
        <v>10</v>
      </c>
      <c r="D1186" s="85">
        <v>19</v>
      </c>
    </row>
    <row r="1187" spans="1:4" s="1" customFormat="1" ht="19.7" customHeight="1">
      <c r="A1187" s="82" t="s">
        <v>527</v>
      </c>
      <c r="B1187" s="82" t="s">
        <v>516</v>
      </c>
      <c r="C1187" s="86">
        <v>24</v>
      </c>
      <c r="D1187" s="86">
        <v>120</v>
      </c>
    </row>
    <row r="1188" spans="1:4" s="1" customFormat="1" ht="19.7" customHeight="1">
      <c r="A1188" s="82" t="s">
        <v>527</v>
      </c>
      <c r="B1188" s="82" t="s">
        <v>517</v>
      </c>
      <c r="C1188" s="85">
        <v>45</v>
      </c>
      <c r="D1188" s="85">
        <v>102</v>
      </c>
    </row>
    <row r="1189" spans="1:4" s="1" customFormat="1" ht="19.7" customHeight="1">
      <c r="A1189" s="82" t="s">
        <v>527</v>
      </c>
      <c r="B1189" s="82" t="s">
        <v>282</v>
      </c>
      <c r="C1189" s="86">
        <v>10</v>
      </c>
      <c r="D1189" s="86">
        <v>58</v>
      </c>
    </row>
    <row r="1190" spans="1:4" s="1" customFormat="1" ht="19.7" customHeight="1">
      <c r="A1190" s="82" t="s">
        <v>528</v>
      </c>
      <c r="B1190" s="82" t="s">
        <v>514</v>
      </c>
      <c r="C1190" s="85">
        <v>108</v>
      </c>
      <c r="D1190" s="85">
        <v>107</v>
      </c>
    </row>
    <row r="1191" spans="1:4" s="1" customFormat="1" ht="19.7" customHeight="1">
      <c r="A1191" s="82" t="s">
        <v>529</v>
      </c>
      <c r="B1191" s="82" t="s">
        <v>514</v>
      </c>
      <c r="C1191" s="86">
        <v>105</v>
      </c>
      <c r="D1191" s="86">
        <v>89</v>
      </c>
    </row>
    <row r="1192" spans="1:4" s="1" customFormat="1" ht="19.7" customHeight="1">
      <c r="A1192" s="82" t="s">
        <v>530</v>
      </c>
      <c r="B1192" s="82" t="s">
        <v>514</v>
      </c>
      <c r="C1192" s="85">
        <v>94</v>
      </c>
      <c r="D1192" s="85">
        <v>183</v>
      </c>
    </row>
    <row r="1193" spans="1:4" s="1" customFormat="1" ht="19.7" customHeight="1">
      <c r="A1193" s="82" t="s">
        <v>531</v>
      </c>
      <c r="B1193" s="82" t="s">
        <v>516</v>
      </c>
      <c r="C1193" s="86">
        <v>50</v>
      </c>
      <c r="D1193" s="86">
        <v>112</v>
      </c>
    </row>
    <row r="1194" spans="1:4" s="1" customFormat="1" ht="19.7" customHeight="1">
      <c r="A1194" s="82" t="s">
        <v>531</v>
      </c>
      <c r="B1194" s="82" t="s">
        <v>514</v>
      </c>
      <c r="C1194" s="85">
        <v>15</v>
      </c>
      <c r="D1194" s="85">
        <v>15</v>
      </c>
    </row>
    <row r="1195" spans="1:4" s="1" customFormat="1" ht="19.7" customHeight="1">
      <c r="A1195" s="82" t="s">
        <v>531</v>
      </c>
      <c r="B1195" s="82" t="s">
        <v>517</v>
      </c>
      <c r="C1195" s="86">
        <v>130</v>
      </c>
      <c r="D1195" s="86">
        <v>122</v>
      </c>
    </row>
    <row r="1196" spans="1:4" s="1" customFormat="1" ht="19.7" customHeight="1">
      <c r="A1196" s="82" t="s">
        <v>532</v>
      </c>
      <c r="B1196" s="82" t="s">
        <v>516</v>
      </c>
      <c r="C1196" s="85">
        <v>15</v>
      </c>
      <c r="D1196" s="85">
        <v>90</v>
      </c>
    </row>
    <row r="1197" spans="1:4" s="1" customFormat="1" ht="19.7" customHeight="1">
      <c r="A1197" s="82" t="s">
        <v>532</v>
      </c>
      <c r="B1197" s="82" t="s">
        <v>517</v>
      </c>
      <c r="C1197" s="86">
        <v>45</v>
      </c>
      <c r="D1197" s="86">
        <v>95</v>
      </c>
    </row>
    <row r="1198" spans="1:4" s="1" customFormat="1" ht="19.7" customHeight="1">
      <c r="A1198" s="82" t="s">
        <v>532</v>
      </c>
      <c r="B1198" s="82" t="s">
        <v>282</v>
      </c>
      <c r="C1198" s="85">
        <v>8</v>
      </c>
      <c r="D1198" s="85">
        <v>107</v>
      </c>
    </row>
    <row r="1199" spans="1:4" s="1" customFormat="1" ht="19.7" customHeight="1">
      <c r="A1199" s="82" t="s">
        <v>533</v>
      </c>
      <c r="B1199" s="82" t="s">
        <v>516</v>
      </c>
      <c r="C1199" s="86">
        <v>24</v>
      </c>
      <c r="D1199" s="86">
        <v>76</v>
      </c>
    </row>
    <row r="1200" spans="1:4" s="1" customFormat="1" ht="19.7" customHeight="1">
      <c r="A1200" s="82" t="s">
        <v>533</v>
      </c>
      <c r="B1200" s="82" t="s">
        <v>517</v>
      </c>
      <c r="C1200" s="85">
        <v>12</v>
      </c>
      <c r="D1200" s="85">
        <v>105</v>
      </c>
    </row>
    <row r="1201" spans="1:4" s="1" customFormat="1" ht="19.7" customHeight="1">
      <c r="A1201" s="82" t="s">
        <v>533</v>
      </c>
      <c r="B1201" s="82" t="s">
        <v>282</v>
      </c>
      <c r="C1201" s="86">
        <v>12</v>
      </c>
      <c r="D1201" s="86">
        <v>71</v>
      </c>
    </row>
    <row r="1202" spans="1:4" s="1" customFormat="1" ht="19.7" customHeight="1">
      <c r="A1202" s="82" t="s">
        <v>534</v>
      </c>
      <c r="B1202" s="82" t="s">
        <v>516</v>
      </c>
      <c r="C1202" s="85">
        <v>24</v>
      </c>
      <c r="D1202" s="85">
        <v>250</v>
      </c>
    </row>
    <row r="1203" spans="1:4" s="1" customFormat="1" ht="19.7" customHeight="1">
      <c r="A1203" s="82" t="s">
        <v>534</v>
      </c>
      <c r="B1203" s="82" t="s">
        <v>517</v>
      </c>
      <c r="C1203" s="86">
        <v>60</v>
      </c>
      <c r="D1203" s="86">
        <v>293</v>
      </c>
    </row>
    <row r="1204" spans="1:4" s="1" customFormat="1" ht="19.7" customHeight="1">
      <c r="A1204" s="82" t="s">
        <v>534</v>
      </c>
      <c r="B1204" s="82" t="s">
        <v>282</v>
      </c>
      <c r="C1204" s="85">
        <v>14</v>
      </c>
      <c r="D1204" s="85">
        <v>118</v>
      </c>
    </row>
    <row r="1205" spans="1:4" s="1" customFormat="1" ht="19.7" customHeight="1">
      <c r="A1205" s="82" t="s">
        <v>535</v>
      </c>
      <c r="B1205" s="82" t="s">
        <v>516</v>
      </c>
      <c r="C1205" s="86">
        <v>45</v>
      </c>
      <c r="D1205" s="86">
        <v>254</v>
      </c>
    </row>
    <row r="1206" spans="1:4" s="1" customFormat="1" ht="19.7" customHeight="1">
      <c r="A1206" s="82" t="s">
        <v>535</v>
      </c>
      <c r="B1206" s="82" t="s">
        <v>517</v>
      </c>
      <c r="C1206" s="85">
        <v>61</v>
      </c>
      <c r="D1206" s="85">
        <v>387</v>
      </c>
    </row>
    <row r="1207" spans="1:4" s="1" customFormat="1" ht="19.7" customHeight="1">
      <c r="A1207" s="82" t="s">
        <v>535</v>
      </c>
      <c r="B1207" s="82" t="s">
        <v>282</v>
      </c>
      <c r="C1207" s="86">
        <v>7</v>
      </c>
      <c r="D1207" s="86">
        <v>84</v>
      </c>
    </row>
    <row r="1208" spans="1:4" s="1" customFormat="1" ht="19.7" customHeight="1">
      <c r="A1208" s="82" t="s">
        <v>536</v>
      </c>
      <c r="B1208" s="82" t="s">
        <v>514</v>
      </c>
      <c r="C1208" s="85">
        <v>105</v>
      </c>
      <c r="D1208" s="85">
        <v>112</v>
      </c>
    </row>
    <row r="1209" spans="1:4" s="1" customFormat="1" ht="19.7" customHeight="1">
      <c r="A1209" s="82" t="s">
        <v>537</v>
      </c>
      <c r="B1209" s="82" t="s">
        <v>516</v>
      </c>
      <c r="C1209" s="86">
        <v>30</v>
      </c>
      <c r="D1209" s="86">
        <v>188</v>
      </c>
    </row>
    <row r="1210" spans="1:4" s="1" customFormat="1" ht="19.7" customHeight="1">
      <c r="A1210" s="82" t="s">
        <v>537</v>
      </c>
      <c r="B1210" s="82" t="s">
        <v>517</v>
      </c>
      <c r="C1210" s="85">
        <v>54</v>
      </c>
      <c r="D1210" s="85">
        <v>268</v>
      </c>
    </row>
    <row r="1211" spans="1:4" s="1" customFormat="1" ht="19.7" customHeight="1">
      <c r="A1211" s="82" t="s">
        <v>537</v>
      </c>
      <c r="B1211" s="82" t="s">
        <v>282</v>
      </c>
      <c r="C1211" s="86">
        <v>3</v>
      </c>
      <c r="D1211" s="86">
        <v>36</v>
      </c>
    </row>
    <row r="1212" spans="1:4" s="1" customFormat="1" ht="19.7" customHeight="1">
      <c r="A1212" s="82" t="s">
        <v>538</v>
      </c>
      <c r="B1212" s="82" t="s">
        <v>514</v>
      </c>
      <c r="C1212" s="85">
        <v>18</v>
      </c>
      <c r="D1212" s="85">
        <v>13</v>
      </c>
    </row>
    <row r="1213" spans="1:4" s="1" customFormat="1" ht="19.7" customHeight="1">
      <c r="A1213" s="82" t="s">
        <v>538</v>
      </c>
      <c r="B1213" s="82" t="s">
        <v>517</v>
      </c>
      <c r="C1213" s="86">
        <v>32</v>
      </c>
      <c r="D1213" s="86">
        <v>48</v>
      </c>
    </row>
    <row r="1214" spans="1:4" s="1" customFormat="1" ht="19.7" customHeight="1">
      <c r="A1214" s="82" t="s">
        <v>538</v>
      </c>
      <c r="B1214" s="82" t="s">
        <v>282</v>
      </c>
      <c r="C1214" s="85">
        <v>21</v>
      </c>
      <c r="D1214" s="85">
        <v>44</v>
      </c>
    </row>
    <row r="1215" spans="1:4" s="1" customFormat="1" ht="19.7" customHeight="1">
      <c r="A1215" s="82" t="s">
        <v>539</v>
      </c>
      <c r="B1215" s="82" t="s">
        <v>516</v>
      </c>
      <c r="C1215" s="86">
        <v>15</v>
      </c>
      <c r="D1215" s="86">
        <v>86</v>
      </c>
    </row>
    <row r="1216" spans="1:4" s="1" customFormat="1" ht="19.7" customHeight="1">
      <c r="A1216" s="82" t="s">
        <v>539</v>
      </c>
      <c r="B1216" s="82" t="s">
        <v>514</v>
      </c>
      <c r="C1216" s="85">
        <v>96</v>
      </c>
      <c r="D1216" s="85">
        <v>84</v>
      </c>
    </row>
    <row r="1217" spans="1:4" s="1" customFormat="1" ht="19.7" customHeight="1">
      <c r="A1217" s="82" t="s">
        <v>539</v>
      </c>
      <c r="B1217" s="82" t="s">
        <v>517</v>
      </c>
      <c r="C1217" s="86">
        <v>42</v>
      </c>
      <c r="D1217" s="86">
        <v>118</v>
      </c>
    </row>
    <row r="1218" spans="1:4" s="1" customFormat="1" ht="19.7" customHeight="1">
      <c r="A1218" s="82" t="s">
        <v>540</v>
      </c>
      <c r="B1218" s="82" t="s">
        <v>516</v>
      </c>
      <c r="C1218" s="85">
        <v>24</v>
      </c>
      <c r="D1218" s="85">
        <v>143</v>
      </c>
    </row>
    <row r="1219" spans="1:4" s="1" customFormat="1" ht="19.7" customHeight="1">
      <c r="A1219" s="82" t="s">
        <v>540</v>
      </c>
      <c r="B1219" s="82" t="s">
        <v>517</v>
      </c>
      <c r="C1219" s="86">
        <v>60</v>
      </c>
      <c r="D1219" s="86">
        <v>131</v>
      </c>
    </row>
    <row r="1220" spans="1:4" s="1" customFormat="1" ht="19.7" customHeight="1">
      <c r="A1220" s="82" t="s">
        <v>540</v>
      </c>
      <c r="B1220" s="82" t="s">
        <v>282</v>
      </c>
      <c r="C1220" s="85">
        <v>6</v>
      </c>
      <c r="D1220" s="85">
        <v>46</v>
      </c>
    </row>
    <row r="1221" spans="1:4" s="1" customFormat="1" ht="19.7" customHeight="1">
      <c r="A1221" s="82" t="s">
        <v>541</v>
      </c>
      <c r="B1221" s="82" t="s">
        <v>516</v>
      </c>
      <c r="C1221" s="86">
        <v>20</v>
      </c>
      <c r="D1221" s="86">
        <v>161</v>
      </c>
    </row>
    <row r="1222" spans="1:4" s="1" customFormat="1" ht="19.7" customHeight="1">
      <c r="A1222" s="82" t="s">
        <v>541</v>
      </c>
      <c r="B1222" s="82" t="s">
        <v>517</v>
      </c>
      <c r="C1222" s="85">
        <v>66</v>
      </c>
      <c r="D1222" s="85">
        <v>145</v>
      </c>
    </row>
    <row r="1223" spans="1:4" s="1" customFormat="1" ht="19.7" customHeight="1">
      <c r="A1223" s="82" t="s">
        <v>541</v>
      </c>
      <c r="B1223" s="82" t="s">
        <v>282</v>
      </c>
      <c r="C1223" s="86">
        <v>10</v>
      </c>
      <c r="D1223" s="86">
        <v>132</v>
      </c>
    </row>
    <row r="1224" spans="1:4" s="1" customFormat="1" ht="19.7" customHeight="1">
      <c r="A1224" s="82" t="s">
        <v>542</v>
      </c>
      <c r="B1224" s="82" t="s">
        <v>514</v>
      </c>
      <c r="C1224" s="85">
        <v>27</v>
      </c>
      <c r="D1224" s="85">
        <v>144</v>
      </c>
    </row>
    <row r="1225" spans="1:4" s="1" customFormat="1" ht="19.7" customHeight="1">
      <c r="A1225" s="82" t="s">
        <v>543</v>
      </c>
      <c r="B1225" s="82" t="s">
        <v>514</v>
      </c>
      <c r="C1225" s="86">
        <v>32</v>
      </c>
      <c r="D1225" s="86">
        <v>101</v>
      </c>
    </row>
    <row r="1226" spans="1:4" s="1" customFormat="1" ht="19.7" customHeight="1">
      <c r="A1226" s="82" t="s">
        <v>544</v>
      </c>
      <c r="B1226" s="82" t="s">
        <v>514</v>
      </c>
      <c r="C1226" s="85">
        <v>86</v>
      </c>
      <c r="D1226" s="85">
        <v>128</v>
      </c>
    </row>
    <row r="1227" spans="1:4" s="1" customFormat="1" ht="19.7" customHeight="1">
      <c r="A1227" s="82" t="s">
        <v>545</v>
      </c>
      <c r="B1227" s="82" t="s">
        <v>514</v>
      </c>
      <c r="C1227" s="86">
        <v>59</v>
      </c>
      <c r="D1227" s="86">
        <v>48</v>
      </c>
    </row>
    <row r="1228" spans="1:4" s="1" customFormat="1" ht="19.7" customHeight="1">
      <c r="A1228" s="82" t="s">
        <v>546</v>
      </c>
      <c r="B1228" s="82" t="s">
        <v>516</v>
      </c>
      <c r="C1228" s="85">
        <v>12</v>
      </c>
      <c r="D1228" s="85">
        <v>38</v>
      </c>
    </row>
    <row r="1229" spans="1:4" s="1" customFormat="1" ht="19.7" customHeight="1">
      <c r="A1229" s="82" t="s">
        <v>546</v>
      </c>
      <c r="B1229" s="82" t="s">
        <v>514</v>
      </c>
      <c r="C1229" s="86">
        <v>18</v>
      </c>
      <c r="D1229" s="86">
        <v>16</v>
      </c>
    </row>
    <row r="1230" spans="1:4" s="1" customFormat="1" ht="19.7" customHeight="1">
      <c r="A1230" s="82" t="s">
        <v>546</v>
      </c>
      <c r="B1230" s="82" t="s">
        <v>517</v>
      </c>
      <c r="C1230" s="85">
        <v>15</v>
      </c>
      <c r="D1230" s="85">
        <v>51</v>
      </c>
    </row>
    <row r="1231" spans="1:4" s="1" customFormat="1" ht="19.7" customHeight="1">
      <c r="A1231" s="82" t="s">
        <v>547</v>
      </c>
      <c r="B1231" s="82" t="s">
        <v>514</v>
      </c>
      <c r="C1231" s="86">
        <v>59</v>
      </c>
      <c r="D1231" s="86">
        <v>52</v>
      </c>
    </row>
    <row r="1232" spans="1:4" s="1" customFormat="1" ht="19.7" customHeight="1">
      <c r="A1232" s="82" t="s">
        <v>548</v>
      </c>
      <c r="B1232" s="82" t="s">
        <v>514</v>
      </c>
      <c r="C1232" s="85">
        <v>32</v>
      </c>
      <c r="D1232" s="85">
        <v>85</v>
      </c>
    </row>
    <row r="1233" spans="1:4" s="1" customFormat="1" ht="19.7" customHeight="1">
      <c r="A1233" s="82" t="s">
        <v>549</v>
      </c>
      <c r="B1233" s="82" t="s">
        <v>516</v>
      </c>
      <c r="C1233" s="86">
        <v>15</v>
      </c>
      <c r="D1233" s="86">
        <v>135</v>
      </c>
    </row>
    <row r="1234" spans="1:4" s="1" customFormat="1" ht="19.7" customHeight="1">
      <c r="A1234" s="82" t="s">
        <v>549</v>
      </c>
      <c r="B1234" s="82" t="s">
        <v>514</v>
      </c>
      <c r="C1234" s="85">
        <v>96</v>
      </c>
      <c r="D1234" s="85">
        <v>158</v>
      </c>
    </row>
    <row r="1235" spans="1:4" s="1" customFormat="1" ht="19.7" customHeight="1">
      <c r="A1235" s="82" t="s">
        <v>549</v>
      </c>
      <c r="B1235" s="82" t="s">
        <v>517</v>
      </c>
      <c r="C1235" s="86">
        <v>30</v>
      </c>
      <c r="D1235" s="86">
        <v>174</v>
      </c>
    </row>
    <row r="1236" spans="1:4" s="1" customFormat="1" ht="19.7" customHeight="1">
      <c r="A1236" s="82" t="s">
        <v>550</v>
      </c>
      <c r="B1236" s="82" t="s">
        <v>514</v>
      </c>
      <c r="C1236" s="85">
        <v>140</v>
      </c>
      <c r="D1236" s="85">
        <v>103</v>
      </c>
    </row>
    <row r="1237" spans="1:4" s="1" customFormat="1" ht="19.7" customHeight="1">
      <c r="A1237" s="82" t="s">
        <v>551</v>
      </c>
      <c r="B1237" s="82" t="s">
        <v>516</v>
      </c>
      <c r="C1237" s="86">
        <v>45</v>
      </c>
      <c r="D1237" s="86">
        <v>219</v>
      </c>
    </row>
    <row r="1238" spans="1:4" s="1" customFormat="1" ht="19.7" customHeight="1">
      <c r="A1238" s="82" t="s">
        <v>551</v>
      </c>
      <c r="B1238" s="82" t="s">
        <v>517</v>
      </c>
      <c r="C1238" s="85">
        <v>24</v>
      </c>
      <c r="D1238" s="85">
        <v>265</v>
      </c>
    </row>
    <row r="1239" spans="1:4" s="1" customFormat="1" ht="19.7" customHeight="1">
      <c r="A1239" s="82" t="s">
        <v>551</v>
      </c>
      <c r="B1239" s="82" t="s">
        <v>282</v>
      </c>
      <c r="C1239" s="86">
        <v>6</v>
      </c>
      <c r="D1239" s="86">
        <v>94</v>
      </c>
    </row>
    <row r="1240" spans="1:4" s="1" customFormat="1" ht="19.7" customHeight="1">
      <c r="A1240" s="82" t="s">
        <v>552</v>
      </c>
      <c r="B1240" s="82" t="s">
        <v>514</v>
      </c>
      <c r="C1240" s="85">
        <v>105</v>
      </c>
      <c r="D1240" s="85">
        <v>151</v>
      </c>
    </row>
    <row r="1241" spans="1:4" s="1" customFormat="1" ht="19.7" customHeight="1">
      <c r="A1241" s="82" t="s">
        <v>553</v>
      </c>
      <c r="B1241" s="82" t="s">
        <v>516</v>
      </c>
      <c r="C1241" s="86">
        <v>30</v>
      </c>
      <c r="D1241" s="86">
        <v>31</v>
      </c>
    </row>
    <row r="1242" spans="1:4" s="1" customFormat="1" ht="19.7" customHeight="1">
      <c r="A1242" s="82" t="s">
        <v>553</v>
      </c>
      <c r="B1242" s="82" t="s">
        <v>514</v>
      </c>
      <c r="C1242" s="85">
        <v>105</v>
      </c>
      <c r="D1242" s="85">
        <v>70</v>
      </c>
    </row>
    <row r="1243" spans="1:4" s="1" customFormat="1" ht="19.7" customHeight="1">
      <c r="A1243" s="82" t="s">
        <v>553</v>
      </c>
      <c r="B1243" s="82" t="s">
        <v>517</v>
      </c>
      <c r="C1243" s="86">
        <v>30</v>
      </c>
      <c r="D1243" s="86">
        <v>43</v>
      </c>
    </row>
    <row r="1244" spans="1:4" s="1" customFormat="1" ht="19.7" customHeight="1">
      <c r="A1244" s="82" t="s">
        <v>554</v>
      </c>
      <c r="B1244" s="82" t="s">
        <v>516</v>
      </c>
      <c r="C1244" s="85">
        <v>45</v>
      </c>
      <c r="D1244" s="85">
        <v>127</v>
      </c>
    </row>
    <row r="1245" spans="1:4" s="1" customFormat="1" ht="19.7" customHeight="1">
      <c r="A1245" s="82" t="s">
        <v>554</v>
      </c>
      <c r="B1245" s="82" t="s">
        <v>514</v>
      </c>
      <c r="C1245" s="86">
        <v>120</v>
      </c>
      <c r="D1245" s="86">
        <v>149</v>
      </c>
    </row>
    <row r="1246" spans="1:4" s="1" customFormat="1" ht="19.7" customHeight="1">
      <c r="A1246" s="82" t="s">
        <v>554</v>
      </c>
      <c r="B1246" s="82" t="s">
        <v>517</v>
      </c>
      <c r="C1246" s="85">
        <v>90</v>
      </c>
      <c r="D1246" s="85">
        <v>137</v>
      </c>
    </row>
    <row r="1247" spans="1:4" s="1" customFormat="1" ht="19.7" customHeight="1">
      <c r="A1247" s="82" t="s">
        <v>555</v>
      </c>
      <c r="B1247" s="82" t="s">
        <v>514</v>
      </c>
      <c r="C1247" s="86">
        <v>102</v>
      </c>
      <c r="D1247" s="86">
        <v>109</v>
      </c>
    </row>
    <row r="1248" spans="1:4" s="1" customFormat="1" ht="19.7" customHeight="1">
      <c r="A1248" s="82" t="s">
        <v>556</v>
      </c>
      <c r="B1248" s="82" t="s">
        <v>514</v>
      </c>
      <c r="C1248" s="85">
        <v>84</v>
      </c>
      <c r="D1248" s="85">
        <v>83</v>
      </c>
    </row>
    <row r="1249" spans="1:4" s="1" customFormat="1" ht="19.7" customHeight="1">
      <c r="A1249" s="82" t="s">
        <v>557</v>
      </c>
      <c r="B1249" s="82" t="s">
        <v>516</v>
      </c>
      <c r="C1249" s="86">
        <v>10</v>
      </c>
      <c r="D1249" s="86">
        <v>165</v>
      </c>
    </row>
    <row r="1250" spans="1:4" s="1" customFormat="1" ht="19.7" customHeight="1">
      <c r="A1250" s="82" t="s">
        <v>557</v>
      </c>
      <c r="B1250" s="82" t="s">
        <v>517</v>
      </c>
      <c r="C1250" s="85">
        <v>112</v>
      </c>
      <c r="D1250" s="85">
        <v>170</v>
      </c>
    </row>
    <row r="1251" spans="1:4" s="1" customFormat="1" ht="19.7" customHeight="1">
      <c r="A1251" s="82" t="s">
        <v>557</v>
      </c>
      <c r="B1251" s="82" t="s">
        <v>282</v>
      </c>
      <c r="C1251" s="86">
        <v>6</v>
      </c>
      <c r="D1251" s="86">
        <v>136</v>
      </c>
    </row>
    <row r="1252" spans="1:4" s="1" customFormat="1" ht="19.7" customHeight="1">
      <c r="A1252" s="82" t="s">
        <v>558</v>
      </c>
      <c r="B1252" s="82" t="s">
        <v>516</v>
      </c>
      <c r="C1252" s="85">
        <v>15</v>
      </c>
      <c r="D1252" s="85">
        <v>238</v>
      </c>
    </row>
    <row r="1253" spans="1:4" s="1" customFormat="1" ht="19.7" customHeight="1">
      <c r="A1253" s="82" t="s">
        <v>558</v>
      </c>
      <c r="B1253" s="82" t="s">
        <v>514</v>
      </c>
      <c r="C1253" s="86">
        <v>30</v>
      </c>
      <c r="D1253" s="86">
        <v>24</v>
      </c>
    </row>
    <row r="1254" spans="1:4" s="1" customFormat="1" ht="19.7" customHeight="1">
      <c r="A1254" s="82" t="s">
        <v>558</v>
      </c>
      <c r="B1254" s="82" t="s">
        <v>517</v>
      </c>
      <c r="C1254" s="85">
        <v>90</v>
      </c>
      <c r="D1254" s="85">
        <v>262</v>
      </c>
    </row>
    <row r="1255" spans="1:4" s="1" customFormat="1" ht="19.7" customHeight="1">
      <c r="A1255" s="82" t="s">
        <v>558</v>
      </c>
      <c r="B1255" s="82" t="s">
        <v>282</v>
      </c>
      <c r="C1255" s="86">
        <v>11</v>
      </c>
      <c r="D1255" s="86">
        <v>46</v>
      </c>
    </row>
    <row r="1256" spans="1:4" s="1" customFormat="1" ht="19.7" customHeight="1">
      <c r="A1256" s="82" t="s">
        <v>559</v>
      </c>
      <c r="B1256" s="82" t="s">
        <v>514</v>
      </c>
      <c r="C1256" s="85">
        <v>19</v>
      </c>
      <c r="D1256" s="85">
        <v>28</v>
      </c>
    </row>
    <row r="1257" spans="1:4" s="1" customFormat="1" ht="19.7" customHeight="1">
      <c r="A1257" s="82" t="s">
        <v>559</v>
      </c>
      <c r="B1257" s="82" t="s">
        <v>517</v>
      </c>
      <c r="C1257" s="86">
        <v>32</v>
      </c>
      <c r="D1257" s="86">
        <v>145</v>
      </c>
    </row>
    <row r="1258" spans="1:4" s="1" customFormat="1" ht="19.7" customHeight="1">
      <c r="A1258" s="82" t="s">
        <v>559</v>
      </c>
      <c r="B1258" s="82" t="s">
        <v>282</v>
      </c>
      <c r="C1258" s="85">
        <v>16</v>
      </c>
      <c r="D1258" s="85">
        <v>38</v>
      </c>
    </row>
    <row r="1259" spans="1:4" s="1" customFormat="1" ht="19.7" customHeight="1">
      <c r="A1259" s="82" t="s">
        <v>560</v>
      </c>
      <c r="B1259" s="82" t="s">
        <v>514</v>
      </c>
      <c r="C1259" s="86">
        <v>16</v>
      </c>
      <c r="D1259" s="86">
        <v>7</v>
      </c>
    </row>
    <row r="1260" spans="1:4" s="1" customFormat="1" ht="19.7" customHeight="1">
      <c r="A1260" s="82" t="s">
        <v>560</v>
      </c>
      <c r="B1260" s="82" t="s">
        <v>517</v>
      </c>
      <c r="C1260" s="85">
        <v>56</v>
      </c>
      <c r="D1260" s="85">
        <v>52</v>
      </c>
    </row>
    <row r="1261" spans="1:4" s="1" customFormat="1" ht="19.7" customHeight="1">
      <c r="A1261" s="82" t="s">
        <v>560</v>
      </c>
      <c r="B1261" s="82" t="s">
        <v>282</v>
      </c>
      <c r="C1261" s="86">
        <v>11</v>
      </c>
      <c r="D1261" s="86">
        <v>11</v>
      </c>
    </row>
    <row r="1262" spans="1:4" s="1" customFormat="1" ht="19.7" customHeight="1">
      <c r="A1262" s="82" t="s">
        <v>561</v>
      </c>
      <c r="B1262" s="82" t="s">
        <v>516</v>
      </c>
      <c r="C1262" s="85">
        <v>60</v>
      </c>
      <c r="D1262" s="85">
        <v>143</v>
      </c>
    </row>
    <row r="1263" spans="1:4" s="1" customFormat="1" ht="19.7" customHeight="1">
      <c r="A1263" s="82" t="s">
        <v>561</v>
      </c>
      <c r="B1263" s="82" t="s">
        <v>517</v>
      </c>
      <c r="C1263" s="86">
        <v>90</v>
      </c>
      <c r="D1263" s="86">
        <v>103</v>
      </c>
    </row>
    <row r="1264" spans="1:4" s="1" customFormat="1" ht="19.7" customHeight="1">
      <c r="A1264" s="82" t="s">
        <v>561</v>
      </c>
      <c r="B1264" s="82" t="s">
        <v>282</v>
      </c>
      <c r="C1264" s="85">
        <v>11</v>
      </c>
      <c r="D1264" s="85">
        <v>25</v>
      </c>
    </row>
    <row r="1265" spans="1:4" s="1" customFormat="1" ht="19.7" customHeight="1">
      <c r="A1265" s="82" t="s">
        <v>562</v>
      </c>
      <c r="B1265" s="82" t="s">
        <v>516</v>
      </c>
      <c r="C1265" s="86">
        <v>36</v>
      </c>
      <c r="D1265" s="86">
        <v>122</v>
      </c>
    </row>
    <row r="1266" spans="1:4" s="1" customFormat="1" ht="19.7" customHeight="1">
      <c r="A1266" s="82" t="s">
        <v>562</v>
      </c>
      <c r="B1266" s="82" t="s">
        <v>514</v>
      </c>
      <c r="C1266" s="85">
        <v>90</v>
      </c>
      <c r="D1266" s="85">
        <v>54</v>
      </c>
    </row>
    <row r="1267" spans="1:4" s="1" customFormat="1" ht="19.7" customHeight="1">
      <c r="A1267" s="82" t="s">
        <v>562</v>
      </c>
      <c r="B1267" s="82" t="s">
        <v>517</v>
      </c>
      <c r="C1267" s="86">
        <v>24</v>
      </c>
      <c r="D1267" s="86">
        <v>124</v>
      </c>
    </row>
    <row r="1268" spans="1:4" s="1" customFormat="1" ht="19.7" customHeight="1">
      <c r="A1268" s="82" t="s">
        <v>562</v>
      </c>
      <c r="B1268" s="82" t="s">
        <v>282</v>
      </c>
      <c r="C1268" s="85">
        <v>8</v>
      </c>
      <c r="D1268" s="85">
        <v>34</v>
      </c>
    </row>
    <row r="1269" spans="1:4" s="1" customFormat="1" ht="19.7" customHeight="1">
      <c r="A1269" s="82" t="s">
        <v>563</v>
      </c>
      <c r="B1269" s="82" t="s">
        <v>516</v>
      </c>
      <c r="C1269" s="86">
        <v>30</v>
      </c>
      <c r="D1269" s="86">
        <v>83</v>
      </c>
    </row>
    <row r="1270" spans="1:4" s="1" customFormat="1" ht="19.7" customHeight="1">
      <c r="A1270" s="82" t="s">
        <v>563</v>
      </c>
      <c r="B1270" s="82" t="s">
        <v>517</v>
      </c>
      <c r="C1270" s="85">
        <v>23</v>
      </c>
      <c r="D1270" s="85">
        <v>123</v>
      </c>
    </row>
    <row r="1271" spans="1:4" s="1" customFormat="1" ht="19.7" customHeight="1">
      <c r="A1271" s="82" t="s">
        <v>563</v>
      </c>
      <c r="B1271" s="82" t="s">
        <v>282</v>
      </c>
      <c r="C1271" s="86">
        <v>20</v>
      </c>
      <c r="D1271" s="86">
        <v>120</v>
      </c>
    </row>
    <row r="1272" spans="1:4" s="1" customFormat="1" ht="19.7" customHeight="1">
      <c r="A1272" s="82" t="s">
        <v>564</v>
      </c>
      <c r="B1272" s="82" t="s">
        <v>516</v>
      </c>
      <c r="C1272" s="85">
        <v>45</v>
      </c>
      <c r="D1272" s="85">
        <v>219</v>
      </c>
    </row>
    <row r="1273" spans="1:4" s="1" customFormat="1" ht="19.7" customHeight="1">
      <c r="A1273" s="82" t="s">
        <v>564</v>
      </c>
      <c r="B1273" s="82" t="s">
        <v>517</v>
      </c>
      <c r="C1273" s="86">
        <v>81</v>
      </c>
      <c r="D1273" s="86">
        <v>161</v>
      </c>
    </row>
    <row r="1274" spans="1:4" s="1" customFormat="1" ht="19.7" customHeight="1">
      <c r="A1274" s="82" t="s">
        <v>564</v>
      </c>
      <c r="B1274" s="82" t="s">
        <v>282</v>
      </c>
      <c r="C1274" s="85">
        <v>8</v>
      </c>
      <c r="D1274" s="85">
        <v>135</v>
      </c>
    </row>
    <row r="1275" spans="1:4" s="1" customFormat="1" ht="19.7" customHeight="1">
      <c r="A1275" s="82" t="s">
        <v>565</v>
      </c>
      <c r="B1275" s="82" t="s">
        <v>516</v>
      </c>
      <c r="C1275" s="86">
        <v>15</v>
      </c>
      <c r="D1275" s="86">
        <v>87</v>
      </c>
    </row>
    <row r="1276" spans="1:4" s="1" customFormat="1" ht="19.7" customHeight="1">
      <c r="A1276" s="82" t="s">
        <v>565</v>
      </c>
      <c r="B1276" s="82" t="s">
        <v>514</v>
      </c>
      <c r="C1276" s="85">
        <v>72</v>
      </c>
      <c r="D1276" s="85">
        <v>80</v>
      </c>
    </row>
    <row r="1277" spans="1:4" s="1" customFormat="1" ht="19.7" customHeight="1">
      <c r="A1277" s="82" t="s">
        <v>565</v>
      </c>
      <c r="B1277" s="82" t="s">
        <v>517</v>
      </c>
      <c r="C1277" s="86">
        <v>60</v>
      </c>
      <c r="D1277" s="86">
        <v>90</v>
      </c>
    </row>
    <row r="1278" spans="1:4" s="1" customFormat="1" ht="19.7" customHeight="1">
      <c r="A1278" s="82" t="s">
        <v>566</v>
      </c>
      <c r="B1278" s="82" t="s">
        <v>514</v>
      </c>
      <c r="C1278" s="85">
        <v>105</v>
      </c>
      <c r="D1278" s="85">
        <v>170</v>
      </c>
    </row>
    <row r="1279" spans="1:4" s="1" customFormat="1" ht="19.7" customHeight="1">
      <c r="A1279" s="82" t="s">
        <v>567</v>
      </c>
      <c r="B1279" s="82" t="s">
        <v>516</v>
      </c>
      <c r="C1279" s="86">
        <v>22</v>
      </c>
      <c r="D1279" s="86">
        <v>222</v>
      </c>
    </row>
    <row r="1280" spans="1:4" s="1" customFormat="1" ht="19.7" customHeight="1">
      <c r="A1280" s="82" t="s">
        <v>567</v>
      </c>
      <c r="B1280" s="82" t="s">
        <v>517</v>
      </c>
      <c r="C1280" s="85">
        <v>25</v>
      </c>
      <c r="D1280" s="85">
        <v>295</v>
      </c>
    </row>
    <row r="1281" spans="1:4" s="1" customFormat="1" ht="19.7" customHeight="1">
      <c r="A1281" s="82" t="s">
        <v>567</v>
      </c>
      <c r="B1281" s="82" t="s">
        <v>282</v>
      </c>
      <c r="C1281" s="86">
        <v>22</v>
      </c>
      <c r="D1281" s="86">
        <v>125</v>
      </c>
    </row>
    <row r="1282" spans="1:4" s="1" customFormat="1" ht="19.7" customHeight="1">
      <c r="A1282" s="82" t="s">
        <v>568</v>
      </c>
      <c r="B1282" s="82" t="s">
        <v>514</v>
      </c>
      <c r="C1282" s="85">
        <v>100</v>
      </c>
      <c r="D1282" s="85">
        <v>87</v>
      </c>
    </row>
    <row r="1283" spans="1:4" s="1" customFormat="1" ht="19.7" customHeight="1">
      <c r="A1283" s="82" t="s">
        <v>569</v>
      </c>
      <c r="B1283" s="82" t="s">
        <v>516</v>
      </c>
      <c r="C1283" s="86">
        <v>24</v>
      </c>
      <c r="D1283" s="86">
        <v>71</v>
      </c>
    </row>
    <row r="1284" spans="1:4" s="1" customFormat="1" ht="19.7" customHeight="1">
      <c r="A1284" s="82" t="s">
        <v>569</v>
      </c>
      <c r="B1284" s="82" t="s">
        <v>514</v>
      </c>
      <c r="C1284" s="85">
        <v>35</v>
      </c>
      <c r="D1284" s="85">
        <v>81</v>
      </c>
    </row>
    <row r="1285" spans="1:4" s="1" customFormat="1" ht="19.7" customHeight="1">
      <c r="A1285" s="82" t="s">
        <v>569</v>
      </c>
      <c r="B1285" s="82" t="s">
        <v>517</v>
      </c>
      <c r="C1285" s="86">
        <v>48</v>
      </c>
      <c r="D1285" s="86">
        <v>108</v>
      </c>
    </row>
    <row r="1286" spans="1:4" s="1" customFormat="1" ht="19.7" customHeight="1">
      <c r="A1286" s="82" t="s">
        <v>569</v>
      </c>
      <c r="B1286" s="82" t="s">
        <v>282</v>
      </c>
      <c r="C1286" s="85">
        <v>11</v>
      </c>
      <c r="D1286" s="85">
        <v>33</v>
      </c>
    </row>
    <row r="1287" spans="1:4" s="1" customFormat="1" ht="19.7" customHeight="1">
      <c r="A1287" s="82" t="s">
        <v>570</v>
      </c>
      <c r="B1287" s="82" t="s">
        <v>516</v>
      </c>
      <c r="C1287" s="86">
        <v>20</v>
      </c>
      <c r="D1287" s="86">
        <v>71</v>
      </c>
    </row>
    <row r="1288" spans="1:4" s="1" customFormat="1" ht="19.7" customHeight="1">
      <c r="A1288" s="82" t="s">
        <v>570</v>
      </c>
      <c r="B1288" s="82" t="s">
        <v>514</v>
      </c>
      <c r="C1288" s="85">
        <v>20</v>
      </c>
      <c r="D1288" s="85">
        <v>6</v>
      </c>
    </row>
    <row r="1289" spans="1:4" s="1" customFormat="1" ht="19.7" customHeight="1">
      <c r="A1289" s="82" t="s">
        <v>570</v>
      </c>
      <c r="B1289" s="82" t="s">
        <v>517</v>
      </c>
      <c r="C1289" s="86">
        <v>48</v>
      </c>
      <c r="D1289" s="86">
        <v>124</v>
      </c>
    </row>
    <row r="1290" spans="1:4" s="1" customFormat="1" ht="19.7" customHeight="1">
      <c r="A1290" s="82" t="s">
        <v>570</v>
      </c>
      <c r="B1290" s="82" t="s">
        <v>282</v>
      </c>
      <c r="C1290" s="85">
        <v>10</v>
      </c>
      <c r="D1290" s="85">
        <v>107</v>
      </c>
    </row>
    <row r="1291" spans="1:4" s="1" customFormat="1" ht="19.7" customHeight="1">
      <c r="A1291" s="82" t="s">
        <v>571</v>
      </c>
      <c r="B1291" s="82" t="s">
        <v>516</v>
      </c>
      <c r="C1291" s="86">
        <v>30</v>
      </c>
      <c r="D1291" s="86">
        <v>92</v>
      </c>
    </row>
    <row r="1292" spans="1:4" s="1" customFormat="1" ht="19.7" customHeight="1">
      <c r="A1292" s="82" t="s">
        <v>571</v>
      </c>
      <c r="B1292" s="82" t="s">
        <v>514</v>
      </c>
      <c r="C1292" s="85">
        <v>48</v>
      </c>
      <c r="D1292" s="85">
        <v>54</v>
      </c>
    </row>
    <row r="1293" spans="1:4" s="1" customFormat="1" ht="19.7" customHeight="1">
      <c r="A1293" s="82" t="s">
        <v>571</v>
      </c>
      <c r="B1293" s="82" t="s">
        <v>517</v>
      </c>
      <c r="C1293" s="86">
        <v>60</v>
      </c>
      <c r="D1293" s="86">
        <v>66</v>
      </c>
    </row>
    <row r="1294" spans="1:4" s="1" customFormat="1" ht="19.7" customHeight="1">
      <c r="A1294" s="82" t="s">
        <v>571</v>
      </c>
      <c r="B1294" s="82" t="s">
        <v>282</v>
      </c>
      <c r="C1294" s="85">
        <v>10</v>
      </c>
      <c r="D1294" s="85">
        <v>43</v>
      </c>
    </row>
    <row r="1295" spans="1:4" s="1" customFormat="1" ht="19.7" customHeight="1">
      <c r="A1295" s="82" t="s">
        <v>572</v>
      </c>
      <c r="B1295" s="82" t="s">
        <v>516</v>
      </c>
      <c r="C1295" s="86">
        <v>16</v>
      </c>
      <c r="D1295" s="86">
        <v>90</v>
      </c>
    </row>
    <row r="1296" spans="1:4" s="1" customFormat="1" ht="19.7" customHeight="1">
      <c r="A1296" s="82" t="s">
        <v>572</v>
      </c>
      <c r="B1296" s="82" t="s">
        <v>514</v>
      </c>
      <c r="C1296" s="85">
        <v>48</v>
      </c>
      <c r="D1296" s="85">
        <v>76</v>
      </c>
    </row>
    <row r="1297" spans="1:5" s="1" customFormat="1" ht="19.7" customHeight="1">
      <c r="A1297" s="82" t="s">
        <v>572</v>
      </c>
      <c r="B1297" s="82" t="s">
        <v>517</v>
      </c>
      <c r="C1297" s="86">
        <v>48</v>
      </c>
      <c r="D1297" s="86">
        <v>150</v>
      </c>
    </row>
    <row r="1298" spans="1:5" s="1" customFormat="1" ht="19.7" customHeight="1">
      <c r="A1298" s="82" t="s">
        <v>572</v>
      </c>
      <c r="B1298" s="82" t="s">
        <v>282</v>
      </c>
      <c r="C1298" s="85">
        <v>8</v>
      </c>
      <c r="D1298" s="85">
        <v>16</v>
      </c>
    </row>
    <row r="1299" spans="1:5" s="1" customFormat="1" ht="19.7" customHeight="1">
      <c r="A1299" s="82" t="s">
        <v>573</v>
      </c>
      <c r="B1299" s="82" t="s">
        <v>517</v>
      </c>
      <c r="C1299" s="86">
        <v>1</v>
      </c>
      <c r="D1299" s="86">
        <v>1</v>
      </c>
    </row>
    <row r="1300" spans="1:5" s="1" customFormat="1" ht="19.7" customHeight="1">
      <c r="A1300" s="82" t="s">
        <v>574</v>
      </c>
      <c r="B1300" s="82" t="s">
        <v>516</v>
      </c>
      <c r="C1300" s="85">
        <v>12</v>
      </c>
      <c r="D1300" s="85">
        <v>23</v>
      </c>
    </row>
    <row r="1301" spans="1:5" s="1" customFormat="1" ht="19.7" customHeight="1">
      <c r="A1301" s="82" t="s">
        <v>574</v>
      </c>
      <c r="B1301" s="82" t="s">
        <v>514</v>
      </c>
      <c r="C1301" s="86">
        <v>118</v>
      </c>
      <c r="D1301" s="86">
        <v>121</v>
      </c>
    </row>
    <row r="1302" spans="1:5" s="1" customFormat="1" ht="19.7" customHeight="1">
      <c r="A1302" s="82" t="s">
        <v>574</v>
      </c>
      <c r="B1302" s="82" t="s">
        <v>517</v>
      </c>
      <c r="C1302" s="85">
        <v>24</v>
      </c>
      <c r="D1302" s="85">
        <v>30</v>
      </c>
    </row>
    <row r="1303" spans="1:5" s="1" customFormat="1" ht="19.7" customHeight="1">
      <c r="A1303" s="82" t="s">
        <v>575</v>
      </c>
      <c r="B1303" s="82" t="s">
        <v>516</v>
      </c>
      <c r="C1303" s="86">
        <v>17</v>
      </c>
      <c r="D1303" s="86">
        <v>64</v>
      </c>
    </row>
    <row r="1304" spans="1:5" s="1" customFormat="1" ht="19.7" customHeight="1">
      <c r="A1304" s="82" t="s">
        <v>575</v>
      </c>
      <c r="B1304" s="82" t="s">
        <v>514</v>
      </c>
      <c r="C1304" s="85">
        <v>28</v>
      </c>
      <c r="D1304" s="85">
        <v>23</v>
      </c>
    </row>
    <row r="1305" spans="1:5" s="1" customFormat="1" ht="19.7" customHeight="1">
      <c r="A1305" s="82" t="s">
        <v>575</v>
      </c>
      <c r="B1305" s="82" t="s">
        <v>517</v>
      </c>
      <c r="C1305" s="86">
        <v>15</v>
      </c>
      <c r="D1305" s="86">
        <v>58</v>
      </c>
    </row>
    <row r="1306" spans="1:5" s="1" customFormat="1" ht="19.7" customHeight="1">
      <c r="A1306" s="82" t="s">
        <v>575</v>
      </c>
      <c r="B1306" s="82" t="s">
        <v>282</v>
      </c>
      <c r="C1306" s="85">
        <v>11</v>
      </c>
      <c r="D1306" s="85">
        <v>27</v>
      </c>
    </row>
    <row r="1307" spans="1:5" s="1" customFormat="1" ht="6.95" customHeight="1"/>
    <row r="1308" spans="1:5" s="1" customFormat="1" ht="24" customHeight="1">
      <c r="A1308" s="639" t="s">
        <v>303</v>
      </c>
      <c r="B1308" s="639"/>
      <c r="C1308" s="639"/>
      <c r="D1308" s="639"/>
      <c r="E1308" s="639"/>
    </row>
    <row r="1309" spans="1:5" s="1" customFormat="1" ht="10.15" customHeight="1"/>
    <row r="1310" spans="1:5" s="1" customFormat="1" ht="24" customHeight="1">
      <c r="C1310" s="30" t="s">
        <v>511</v>
      </c>
      <c r="D1310" s="30" t="s">
        <v>512</v>
      </c>
    </row>
    <row r="1311" spans="1:5" s="1" customFormat="1" ht="19.7" customHeight="1">
      <c r="A1311" s="82" t="s">
        <v>513</v>
      </c>
      <c r="B1311" s="82" t="s">
        <v>514</v>
      </c>
      <c r="C1311" s="85">
        <v>18</v>
      </c>
      <c r="D1311" s="85">
        <v>122</v>
      </c>
    </row>
    <row r="1312" spans="1:5" s="1" customFormat="1" ht="19.7" customHeight="1">
      <c r="A1312" s="82" t="s">
        <v>515</v>
      </c>
      <c r="B1312" s="82" t="s">
        <v>516</v>
      </c>
      <c r="C1312" s="86">
        <v>30</v>
      </c>
      <c r="D1312" s="86">
        <v>211</v>
      </c>
    </row>
    <row r="1313" spans="1:4" s="1" customFormat="1" ht="19.7" customHeight="1">
      <c r="A1313" s="82" t="s">
        <v>515</v>
      </c>
      <c r="B1313" s="82" t="s">
        <v>517</v>
      </c>
      <c r="C1313" s="85">
        <v>30</v>
      </c>
      <c r="D1313" s="85">
        <v>170</v>
      </c>
    </row>
    <row r="1314" spans="1:4" s="1" customFormat="1" ht="19.7" customHeight="1">
      <c r="A1314" s="82" t="s">
        <v>515</v>
      </c>
      <c r="B1314" s="82" t="s">
        <v>282</v>
      </c>
      <c r="C1314" s="86">
        <v>6</v>
      </c>
      <c r="D1314" s="86">
        <v>96</v>
      </c>
    </row>
    <row r="1315" spans="1:4" s="1" customFormat="1" ht="19.7" customHeight="1">
      <c r="A1315" s="82" t="s">
        <v>518</v>
      </c>
      <c r="B1315" s="82" t="s">
        <v>514</v>
      </c>
      <c r="C1315" s="85">
        <v>105</v>
      </c>
      <c r="D1315" s="85">
        <v>98</v>
      </c>
    </row>
    <row r="1316" spans="1:4" s="1" customFormat="1" ht="19.7" customHeight="1">
      <c r="A1316" s="82" t="s">
        <v>519</v>
      </c>
      <c r="B1316" s="82" t="s">
        <v>514</v>
      </c>
      <c r="C1316" s="86">
        <v>105</v>
      </c>
      <c r="D1316" s="86">
        <v>196</v>
      </c>
    </row>
    <row r="1317" spans="1:4" s="1" customFormat="1" ht="19.7" customHeight="1">
      <c r="A1317" s="82" t="s">
        <v>520</v>
      </c>
      <c r="B1317" s="82" t="s">
        <v>514</v>
      </c>
      <c r="C1317" s="85">
        <v>64</v>
      </c>
      <c r="D1317" s="85">
        <v>106</v>
      </c>
    </row>
    <row r="1318" spans="1:4" s="1" customFormat="1" ht="19.7" customHeight="1">
      <c r="A1318" s="82" t="s">
        <v>521</v>
      </c>
      <c r="B1318" s="82" t="s">
        <v>516</v>
      </c>
      <c r="C1318" s="86">
        <v>41</v>
      </c>
      <c r="D1318" s="86">
        <v>172</v>
      </c>
    </row>
    <row r="1319" spans="1:4" s="1" customFormat="1" ht="19.7" customHeight="1">
      <c r="A1319" s="82" t="s">
        <v>521</v>
      </c>
      <c r="B1319" s="82" t="s">
        <v>517</v>
      </c>
      <c r="C1319" s="85">
        <v>92</v>
      </c>
      <c r="D1319" s="85">
        <v>172</v>
      </c>
    </row>
    <row r="1320" spans="1:4" s="1" customFormat="1" ht="19.7" customHeight="1">
      <c r="A1320" s="82" t="s">
        <v>521</v>
      </c>
      <c r="B1320" s="82" t="s">
        <v>282</v>
      </c>
      <c r="C1320" s="86">
        <v>7</v>
      </c>
      <c r="D1320" s="86">
        <v>8</v>
      </c>
    </row>
    <row r="1321" spans="1:4" s="1" customFormat="1" ht="19.7" customHeight="1">
      <c r="A1321" s="82" t="s">
        <v>522</v>
      </c>
      <c r="B1321" s="82" t="s">
        <v>514</v>
      </c>
      <c r="C1321" s="85">
        <v>73</v>
      </c>
      <c r="D1321" s="85">
        <v>67</v>
      </c>
    </row>
    <row r="1322" spans="1:4" s="1" customFormat="1" ht="19.7" customHeight="1">
      <c r="A1322" s="82" t="s">
        <v>523</v>
      </c>
      <c r="B1322" s="82" t="s">
        <v>516</v>
      </c>
      <c r="C1322" s="86">
        <v>10</v>
      </c>
      <c r="D1322" s="86">
        <v>112</v>
      </c>
    </row>
    <row r="1323" spans="1:4" s="1" customFormat="1" ht="19.7" customHeight="1">
      <c r="A1323" s="82" t="s">
        <v>523</v>
      </c>
      <c r="B1323" s="82" t="s">
        <v>517</v>
      </c>
      <c r="C1323" s="85">
        <v>15</v>
      </c>
      <c r="D1323" s="85">
        <v>95</v>
      </c>
    </row>
    <row r="1324" spans="1:4" s="1" customFormat="1" ht="19.7" customHeight="1">
      <c r="A1324" s="82" t="s">
        <v>523</v>
      </c>
      <c r="B1324" s="82" t="s">
        <v>282</v>
      </c>
      <c r="C1324" s="86">
        <v>7</v>
      </c>
      <c r="D1324" s="86">
        <v>54</v>
      </c>
    </row>
    <row r="1325" spans="1:4" s="1" customFormat="1" ht="19.7" customHeight="1">
      <c r="A1325" s="82" t="s">
        <v>524</v>
      </c>
      <c r="B1325" s="82" t="s">
        <v>516</v>
      </c>
      <c r="C1325" s="85">
        <v>25</v>
      </c>
      <c r="D1325" s="85">
        <v>183</v>
      </c>
    </row>
    <row r="1326" spans="1:4" s="1" customFormat="1" ht="19.7" customHeight="1">
      <c r="A1326" s="82" t="s">
        <v>524</v>
      </c>
      <c r="B1326" s="82" t="s">
        <v>517</v>
      </c>
      <c r="C1326" s="86">
        <v>48</v>
      </c>
      <c r="D1326" s="86">
        <v>159</v>
      </c>
    </row>
    <row r="1327" spans="1:4" s="1" customFormat="1" ht="19.7" customHeight="1">
      <c r="A1327" s="82" t="s">
        <v>524</v>
      </c>
      <c r="B1327" s="82" t="s">
        <v>282</v>
      </c>
      <c r="C1327" s="85">
        <v>6</v>
      </c>
      <c r="D1327" s="85">
        <v>47</v>
      </c>
    </row>
    <row r="1328" spans="1:4" s="1" customFormat="1" ht="19.7" customHeight="1">
      <c r="A1328" s="82" t="s">
        <v>525</v>
      </c>
      <c r="B1328" s="82" t="s">
        <v>514</v>
      </c>
      <c r="C1328" s="86">
        <v>49</v>
      </c>
      <c r="D1328" s="86">
        <v>59</v>
      </c>
    </row>
    <row r="1329" spans="1:4" s="1" customFormat="1" ht="19.7" customHeight="1">
      <c r="A1329" s="82" t="s">
        <v>526</v>
      </c>
      <c r="B1329" s="82" t="s">
        <v>516</v>
      </c>
      <c r="C1329" s="85">
        <v>15</v>
      </c>
      <c r="D1329" s="85">
        <v>74</v>
      </c>
    </row>
    <row r="1330" spans="1:4" s="1" customFormat="1" ht="19.7" customHeight="1">
      <c r="A1330" s="82" t="s">
        <v>526</v>
      </c>
      <c r="B1330" s="82" t="s">
        <v>517</v>
      </c>
      <c r="C1330" s="86">
        <v>15</v>
      </c>
      <c r="D1330" s="86">
        <v>49</v>
      </c>
    </row>
    <row r="1331" spans="1:4" s="1" customFormat="1" ht="19.7" customHeight="1">
      <c r="A1331" s="82" t="s">
        <v>526</v>
      </c>
      <c r="B1331" s="82" t="s">
        <v>282</v>
      </c>
      <c r="C1331" s="85">
        <v>10</v>
      </c>
      <c r="D1331" s="85">
        <v>19</v>
      </c>
    </row>
    <row r="1332" spans="1:4" s="1" customFormat="1" ht="19.7" customHeight="1">
      <c r="A1332" s="82" t="s">
        <v>527</v>
      </c>
      <c r="B1332" s="82" t="s">
        <v>516</v>
      </c>
      <c r="C1332" s="86">
        <v>24</v>
      </c>
      <c r="D1332" s="86">
        <v>120</v>
      </c>
    </row>
    <row r="1333" spans="1:4" s="1" customFormat="1" ht="19.7" customHeight="1">
      <c r="A1333" s="82" t="s">
        <v>527</v>
      </c>
      <c r="B1333" s="82" t="s">
        <v>517</v>
      </c>
      <c r="C1333" s="85">
        <v>45</v>
      </c>
      <c r="D1333" s="85">
        <v>102</v>
      </c>
    </row>
    <row r="1334" spans="1:4" s="1" customFormat="1" ht="19.7" customHeight="1">
      <c r="A1334" s="82" t="s">
        <v>527</v>
      </c>
      <c r="B1334" s="82" t="s">
        <v>282</v>
      </c>
      <c r="C1334" s="86">
        <v>10</v>
      </c>
      <c r="D1334" s="86">
        <v>58</v>
      </c>
    </row>
    <row r="1335" spans="1:4" s="1" customFormat="1" ht="19.7" customHeight="1">
      <c r="A1335" s="82" t="s">
        <v>528</v>
      </c>
      <c r="B1335" s="82" t="s">
        <v>514</v>
      </c>
      <c r="C1335" s="85">
        <v>108</v>
      </c>
      <c r="D1335" s="85">
        <v>107</v>
      </c>
    </row>
    <row r="1336" spans="1:4" s="1" customFormat="1" ht="19.7" customHeight="1">
      <c r="A1336" s="82" t="s">
        <v>529</v>
      </c>
      <c r="B1336" s="82" t="s">
        <v>514</v>
      </c>
      <c r="C1336" s="86">
        <v>105</v>
      </c>
      <c r="D1336" s="86">
        <v>89</v>
      </c>
    </row>
    <row r="1337" spans="1:4" s="1" customFormat="1" ht="19.7" customHeight="1">
      <c r="A1337" s="82" t="s">
        <v>530</v>
      </c>
      <c r="B1337" s="82" t="s">
        <v>514</v>
      </c>
      <c r="C1337" s="85">
        <v>94</v>
      </c>
      <c r="D1337" s="85">
        <v>183</v>
      </c>
    </row>
    <row r="1338" spans="1:4" s="1" customFormat="1" ht="19.7" customHeight="1">
      <c r="A1338" s="82" t="s">
        <v>531</v>
      </c>
      <c r="B1338" s="82" t="s">
        <v>516</v>
      </c>
      <c r="C1338" s="86">
        <v>50</v>
      </c>
      <c r="D1338" s="86">
        <v>112</v>
      </c>
    </row>
    <row r="1339" spans="1:4" s="1" customFormat="1" ht="19.7" customHeight="1">
      <c r="A1339" s="82" t="s">
        <v>531</v>
      </c>
      <c r="B1339" s="82" t="s">
        <v>514</v>
      </c>
      <c r="C1339" s="85">
        <v>15</v>
      </c>
      <c r="D1339" s="85">
        <v>15</v>
      </c>
    </row>
    <row r="1340" spans="1:4" s="1" customFormat="1" ht="19.7" customHeight="1">
      <c r="A1340" s="82" t="s">
        <v>531</v>
      </c>
      <c r="B1340" s="82" t="s">
        <v>517</v>
      </c>
      <c r="C1340" s="86">
        <v>130</v>
      </c>
      <c r="D1340" s="86">
        <v>122</v>
      </c>
    </row>
    <row r="1341" spans="1:4" s="1" customFormat="1" ht="19.7" customHeight="1">
      <c r="A1341" s="82" t="s">
        <v>532</v>
      </c>
      <c r="B1341" s="82" t="s">
        <v>516</v>
      </c>
      <c r="C1341" s="85">
        <v>15</v>
      </c>
      <c r="D1341" s="85">
        <v>90</v>
      </c>
    </row>
    <row r="1342" spans="1:4" s="1" customFormat="1" ht="19.7" customHeight="1">
      <c r="A1342" s="82" t="s">
        <v>532</v>
      </c>
      <c r="B1342" s="82" t="s">
        <v>517</v>
      </c>
      <c r="C1342" s="86">
        <v>45</v>
      </c>
      <c r="D1342" s="86">
        <v>95</v>
      </c>
    </row>
    <row r="1343" spans="1:4" s="1" customFormat="1" ht="19.7" customHeight="1">
      <c r="A1343" s="82" t="s">
        <v>532</v>
      </c>
      <c r="B1343" s="82" t="s">
        <v>282</v>
      </c>
      <c r="C1343" s="85">
        <v>8</v>
      </c>
      <c r="D1343" s="85">
        <v>107</v>
      </c>
    </row>
    <row r="1344" spans="1:4" s="1" customFormat="1" ht="19.7" customHeight="1">
      <c r="A1344" s="82" t="s">
        <v>533</v>
      </c>
      <c r="B1344" s="82" t="s">
        <v>516</v>
      </c>
      <c r="C1344" s="86">
        <v>24</v>
      </c>
      <c r="D1344" s="86">
        <v>76</v>
      </c>
    </row>
    <row r="1345" spans="1:4" s="1" customFormat="1" ht="19.7" customHeight="1">
      <c r="A1345" s="82" t="s">
        <v>533</v>
      </c>
      <c r="B1345" s="82" t="s">
        <v>517</v>
      </c>
      <c r="C1345" s="85">
        <v>12</v>
      </c>
      <c r="D1345" s="85">
        <v>105</v>
      </c>
    </row>
    <row r="1346" spans="1:4" s="1" customFormat="1" ht="19.7" customHeight="1">
      <c r="A1346" s="82" t="s">
        <v>533</v>
      </c>
      <c r="B1346" s="82" t="s">
        <v>282</v>
      </c>
      <c r="C1346" s="86">
        <v>12</v>
      </c>
      <c r="D1346" s="86">
        <v>71</v>
      </c>
    </row>
    <row r="1347" spans="1:4" s="1" customFormat="1" ht="19.7" customHeight="1">
      <c r="A1347" s="82" t="s">
        <v>534</v>
      </c>
      <c r="B1347" s="82" t="s">
        <v>516</v>
      </c>
      <c r="C1347" s="85">
        <v>24</v>
      </c>
      <c r="D1347" s="85">
        <v>250</v>
      </c>
    </row>
    <row r="1348" spans="1:4" s="1" customFormat="1" ht="19.7" customHeight="1">
      <c r="A1348" s="82" t="s">
        <v>534</v>
      </c>
      <c r="B1348" s="82" t="s">
        <v>517</v>
      </c>
      <c r="C1348" s="86">
        <v>60</v>
      </c>
      <c r="D1348" s="86">
        <v>293</v>
      </c>
    </row>
    <row r="1349" spans="1:4" s="1" customFormat="1" ht="19.7" customHeight="1">
      <c r="A1349" s="82" t="s">
        <v>534</v>
      </c>
      <c r="B1349" s="82" t="s">
        <v>282</v>
      </c>
      <c r="C1349" s="85">
        <v>14</v>
      </c>
      <c r="D1349" s="85">
        <v>118</v>
      </c>
    </row>
    <row r="1350" spans="1:4" s="1" customFormat="1" ht="19.7" customHeight="1">
      <c r="A1350" s="82" t="s">
        <v>535</v>
      </c>
      <c r="B1350" s="82" t="s">
        <v>516</v>
      </c>
      <c r="C1350" s="86">
        <v>45</v>
      </c>
      <c r="D1350" s="86">
        <v>254</v>
      </c>
    </row>
    <row r="1351" spans="1:4" s="1" customFormat="1" ht="19.7" customHeight="1">
      <c r="A1351" s="82" t="s">
        <v>535</v>
      </c>
      <c r="B1351" s="82" t="s">
        <v>517</v>
      </c>
      <c r="C1351" s="85">
        <v>61</v>
      </c>
      <c r="D1351" s="85">
        <v>387</v>
      </c>
    </row>
    <row r="1352" spans="1:4" s="1" customFormat="1" ht="19.7" customHeight="1">
      <c r="A1352" s="82" t="s">
        <v>535</v>
      </c>
      <c r="B1352" s="82" t="s">
        <v>282</v>
      </c>
      <c r="C1352" s="86">
        <v>7</v>
      </c>
      <c r="D1352" s="86">
        <v>84</v>
      </c>
    </row>
    <row r="1353" spans="1:4" s="1" customFormat="1" ht="19.7" customHeight="1">
      <c r="A1353" s="82" t="s">
        <v>536</v>
      </c>
      <c r="B1353" s="82" t="s">
        <v>514</v>
      </c>
      <c r="C1353" s="85">
        <v>105</v>
      </c>
      <c r="D1353" s="85">
        <v>112</v>
      </c>
    </row>
    <row r="1354" spans="1:4" s="1" customFormat="1" ht="19.7" customHeight="1">
      <c r="A1354" s="82" t="s">
        <v>537</v>
      </c>
      <c r="B1354" s="82" t="s">
        <v>516</v>
      </c>
      <c r="C1354" s="86">
        <v>30</v>
      </c>
      <c r="D1354" s="86">
        <v>188</v>
      </c>
    </row>
    <row r="1355" spans="1:4" s="1" customFormat="1" ht="19.7" customHeight="1">
      <c r="A1355" s="82" t="s">
        <v>537</v>
      </c>
      <c r="B1355" s="82" t="s">
        <v>517</v>
      </c>
      <c r="C1355" s="85">
        <v>54</v>
      </c>
      <c r="D1355" s="85">
        <v>268</v>
      </c>
    </row>
    <row r="1356" spans="1:4" s="1" customFormat="1" ht="19.7" customHeight="1">
      <c r="A1356" s="82" t="s">
        <v>537</v>
      </c>
      <c r="B1356" s="82" t="s">
        <v>282</v>
      </c>
      <c r="C1356" s="86">
        <v>3</v>
      </c>
      <c r="D1356" s="86">
        <v>36</v>
      </c>
    </row>
    <row r="1357" spans="1:4" s="1" customFormat="1" ht="19.7" customHeight="1">
      <c r="A1357" s="82" t="s">
        <v>538</v>
      </c>
      <c r="B1357" s="82" t="s">
        <v>514</v>
      </c>
      <c r="C1357" s="85">
        <v>18</v>
      </c>
      <c r="D1357" s="85">
        <v>13</v>
      </c>
    </row>
    <row r="1358" spans="1:4" s="1" customFormat="1" ht="19.7" customHeight="1">
      <c r="A1358" s="82" t="s">
        <v>538</v>
      </c>
      <c r="B1358" s="82" t="s">
        <v>517</v>
      </c>
      <c r="C1358" s="86">
        <v>32</v>
      </c>
      <c r="D1358" s="86">
        <v>48</v>
      </c>
    </row>
    <row r="1359" spans="1:4" s="1" customFormat="1" ht="19.7" customHeight="1">
      <c r="A1359" s="82" t="s">
        <v>538</v>
      </c>
      <c r="B1359" s="82" t="s">
        <v>282</v>
      </c>
      <c r="C1359" s="85">
        <v>21</v>
      </c>
      <c r="D1359" s="85">
        <v>44</v>
      </c>
    </row>
    <row r="1360" spans="1:4" s="1" customFormat="1" ht="19.7" customHeight="1">
      <c r="A1360" s="82" t="s">
        <v>539</v>
      </c>
      <c r="B1360" s="82" t="s">
        <v>516</v>
      </c>
      <c r="C1360" s="86">
        <v>15</v>
      </c>
      <c r="D1360" s="86">
        <v>86</v>
      </c>
    </row>
    <row r="1361" spans="1:4" s="1" customFormat="1" ht="19.7" customHeight="1">
      <c r="A1361" s="82" t="s">
        <v>539</v>
      </c>
      <c r="B1361" s="82" t="s">
        <v>514</v>
      </c>
      <c r="C1361" s="85">
        <v>96</v>
      </c>
      <c r="D1361" s="85">
        <v>84</v>
      </c>
    </row>
    <row r="1362" spans="1:4" s="1" customFormat="1" ht="19.7" customHeight="1">
      <c r="A1362" s="82" t="s">
        <v>539</v>
      </c>
      <c r="B1362" s="82" t="s">
        <v>517</v>
      </c>
      <c r="C1362" s="86">
        <v>42</v>
      </c>
      <c r="D1362" s="86">
        <v>118</v>
      </c>
    </row>
    <row r="1363" spans="1:4" s="1" customFormat="1" ht="19.7" customHeight="1">
      <c r="A1363" s="82" t="s">
        <v>540</v>
      </c>
      <c r="B1363" s="82" t="s">
        <v>516</v>
      </c>
      <c r="C1363" s="85">
        <v>24</v>
      </c>
      <c r="D1363" s="85">
        <v>143</v>
      </c>
    </row>
    <row r="1364" spans="1:4" s="1" customFormat="1" ht="19.7" customHeight="1">
      <c r="A1364" s="82" t="s">
        <v>540</v>
      </c>
      <c r="B1364" s="82" t="s">
        <v>517</v>
      </c>
      <c r="C1364" s="86">
        <v>60</v>
      </c>
      <c r="D1364" s="86">
        <v>131</v>
      </c>
    </row>
    <row r="1365" spans="1:4" s="1" customFormat="1" ht="19.7" customHeight="1">
      <c r="A1365" s="82" t="s">
        <v>540</v>
      </c>
      <c r="B1365" s="82" t="s">
        <v>282</v>
      </c>
      <c r="C1365" s="85">
        <v>6</v>
      </c>
      <c r="D1365" s="85">
        <v>46</v>
      </c>
    </row>
    <row r="1366" spans="1:4" s="1" customFormat="1" ht="19.7" customHeight="1">
      <c r="A1366" s="82" t="s">
        <v>541</v>
      </c>
      <c r="B1366" s="82" t="s">
        <v>516</v>
      </c>
      <c r="C1366" s="86">
        <v>20</v>
      </c>
      <c r="D1366" s="86">
        <v>161</v>
      </c>
    </row>
    <row r="1367" spans="1:4" s="1" customFormat="1" ht="19.7" customHeight="1">
      <c r="A1367" s="82" t="s">
        <v>541</v>
      </c>
      <c r="B1367" s="82" t="s">
        <v>517</v>
      </c>
      <c r="C1367" s="85">
        <v>66</v>
      </c>
      <c r="D1367" s="85">
        <v>145</v>
      </c>
    </row>
    <row r="1368" spans="1:4" s="1" customFormat="1" ht="19.7" customHeight="1">
      <c r="A1368" s="82" t="s">
        <v>541</v>
      </c>
      <c r="B1368" s="82" t="s">
        <v>282</v>
      </c>
      <c r="C1368" s="86">
        <v>10</v>
      </c>
      <c r="D1368" s="86">
        <v>132</v>
      </c>
    </row>
    <row r="1369" spans="1:4" s="1" customFormat="1" ht="19.7" customHeight="1">
      <c r="A1369" s="82" t="s">
        <v>542</v>
      </c>
      <c r="B1369" s="82" t="s">
        <v>514</v>
      </c>
      <c r="C1369" s="85">
        <v>27</v>
      </c>
      <c r="D1369" s="85">
        <v>144</v>
      </c>
    </row>
    <row r="1370" spans="1:4" s="1" customFormat="1" ht="19.7" customHeight="1">
      <c r="A1370" s="82" t="s">
        <v>543</v>
      </c>
      <c r="B1370" s="82" t="s">
        <v>514</v>
      </c>
      <c r="C1370" s="86">
        <v>32</v>
      </c>
      <c r="D1370" s="86">
        <v>101</v>
      </c>
    </row>
    <row r="1371" spans="1:4" s="1" customFormat="1" ht="19.7" customHeight="1">
      <c r="A1371" s="82" t="s">
        <v>544</v>
      </c>
      <c r="B1371" s="82" t="s">
        <v>514</v>
      </c>
      <c r="C1371" s="85">
        <v>86</v>
      </c>
      <c r="D1371" s="85">
        <v>128</v>
      </c>
    </row>
    <row r="1372" spans="1:4" s="1" customFormat="1" ht="19.7" customHeight="1">
      <c r="A1372" s="82" t="s">
        <v>545</v>
      </c>
      <c r="B1372" s="82" t="s">
        <v>514</v>
      </c>
      <c r="C1372" s="86">
        <v>59</v>
      </c>
      <c r="D1372" s="86">
        <v>48</v>
      </c>
    </row>
    <row r="1373" spans="1:4" s="1" customFormat="1" ht="19.7" customHeight="1">
      <c r="A1373" s="82" t="s">
        <v>546</v>
      </c>
      <c r="B1373" s="82" t="s">
        <v>516</v>
      </c>
      <c r="C1373" s="85">
        <v>12</v>
      </c>
      <c r="D1373" s="85">
        <v>38</v>
      </c>
    </row>
    <row r="1374" spans="1:4" s="1" customFormat="1" ht="19.7" customHeight="1">
      <c r="A1374" s="82" t="s">
        <v>546</v>
      </c>
      <c r="B1374" s="82" t="s">
        <v>514</v>
      </c>
      <c r="C1374" s="86">
        <v>18</v>
      </c>
      <c r="D1374" s="86">
        <v>16</v>
      </c>
    </row>
    <row r="1375" spans="1:4" s="1" customFormat="1" ht="19.7" customHeight="1">
      <c r="A1375" s="82" t="s">
        <v>546</v>
      </c>
      <c r="B1375" s="82" t="s">
        <v>517</v>
      </c>
      <c r="C1375" s="85">
        <v>15</v>
      </c>
      <c r="D1375" s="85">
        <v>51</v>
      </c>
    </row>
    <row r="1376" spans="1:4" s="1" customFormat="1" ht="19.7" customHeight="1">
      <c r="A1376" s="82" t="s">
        <v>547</v>
      </c>
      <c r="B1376" s="82" t="s">
        <v>514</v>
      </c>
      <c r="C1376" s="86">
        <v>59</v>
      </c>
      <c r="D1376" s="86">
        <v>52</v>
      </c>
    </row>
    <row r="1377" spans="1:4" s="1" customFormat="1" ht="19.7" customHeight="1">
      <c r="A1377" s="82" t="s">
        <v>548</v>
      </c>
      <c r="B1377" s="82" t="s">
        <v>514</v>
      </c>
      <c r="C1377" s="85">
        <v>32</v>
      </c>
      <c r="D1377" s="85">
        <v>85</v>
      </c>
    </row>
    <row r="1378" spans="1:4" s="1" customFormat="1" ht="19.7" customHeight="1">
      <c r="A1378" s="82" t="s">
        <v>549</v>
      </c>
      <c r="B1378" s="82" t="s">
        <v>516</v>
      </c>
      <c r="C1378" s="86">
        <v>15</v>
      </c>
      <c r="D1378" s="86">
        <v>135</v>
      </c>
    </row>
    <row r="1379" spans="1:4" s="1" customFormat="1" ht="19.7" customHeight="1">
      <c r="A1379" s="82" t="s">
        <v>549</v>
      </c>
      <c r="B1379" s="82" t="s">
        <v>514</v>
      </c>
      <c r="C1379" s="85">
        <v>96</v>
      </c>
      <c r="D1379" s="85">
        <v>158</v>
      </c>
    </row>
    <row r="1380" spans="1:4" s="1" customFormat="1" ht="19.7" customHeight="1">
      <c r="A1380" s="82" t="s">
        <v>549</v>
      </c>
      <c r="B1380" s="82" t="s">
        <v>517</v>
      </c>
      <c r="C1380" s="86">
        <v>30</v>
      </c>
      <c r="D1380" s="86">
        <v>174</v>
      </c>
    </row>
    <row r="1381" spans="1:4" s="1" customFormat="1" ht="19.7" customHeight="1">
      <c r="A1381" s="82" t="s">
        <v>550</v>
      </c>
      <c r="B1381" s="82" t="s">
        <v>514</v>
      </c>
      <c r="C1381" s="85">
        <v>140</v>
      </c>
      <c r="D1381" s="85">
        <v>103</v>
      </c>
    </row>
    <row r="1382" spans="1:4" s="1" customFormat="1" ht="19.7" customHeight="1">
      <c r="A1382" s="82" t="s">
        <v>551</v>
      </c>
      <c r="B1382" s="82" t="s">
        <v>516</v>
      </c>
      <c r="C1382" s="86">
        <v>45</v>
      </c>
      <c r="D1382" s="86">
        <v>219</v>
      </c>
    </row>
    <row r="1383" spans="1:4" s="1" customFormat="1" ht="19.7" customHeight="1">
      <c r="A1383" s="82" t="s">
        <v>551</v>
      </c>
      <c r="B1383" s="82" t="s">
        <v>517</v>
      </c>
      <c r="C1383" s="85">
        <v>24</v>
      </c>
      <c r="D1383" s="85">
        <v>265</v>
      </c>
    </row>
    <row r="1384" spans="1:4" s="1" customFormat="1" ht="19.7" customHeight="1">
      <c r="A1384" s="82" t="s">
        <v>551</v>
      </c>
      <c r="B1384" s="82" t="s">
        <v>282</v>
      </c>
      <c r="C1384" s="86">
        <v>6</v>
      </c>
      <c r="D1384" s="86">
        <v>94</v>
      </c>
    </row>
    <row r="1385" spans="1:4" s="1" customFormat="1" ht="19.7" customHeight="1">
      <c r="A1385" s="82" t="s">
        <v>552</v>
      </c>
      <c r="B1385" s="82" t="s">
        <v>514</v>
      </c>
      <c r="C1385" s="85">
        <v>105</v>
      </c>
      <c r="D1385" s="85">
        <v>151</v>
      </c>
    </row>
    <row r="1386" spans="1:4" s="1" customFormat="1" ht="19.7" customHeight="1">
      <c r="A1386" s="82" t="s">
        <v>553</v>
      </c>
      <c r="B1386" s="82" t="s">
        <v>516</v>
      </c>
      <c r="C1386" s="86">
        <v>30</v>
      </c>
      <c r="D1386" s="86">
        <v>31</v>
      </c>
    </row>
    <row r="1387" spans="1:4" s="1" customFormat="1" ht="19.7" customHeight="1">
      <c r="A1387" s="82" t="s">
        <v>553</v>
      </c>
      <c r="B1387" s="82" t="s">
        <v>514</v>
      </c>
      <c r="C1387" s="85">
        <v>105</v>
      </c>
      <c r="D1387" s="85">
        <v>70</v>
      </c>
    </row>
    <row r="1388" spans="1:4" s="1" customFormat="1" ht="19.7" customHeight="1">
      <c r="A1388" s="82" t="s">
        <v>553</v>
      </c>
      <c r="B1388" s="82" t="s">
        <v>517</v>
      </c>
      <c r="C1388" s="86">
        <v>30</v>
      </c>
      <c r="D1388" s="86">
        <v>43</v>
      </c>
    </row>
    <row r="1389" spans="1:4" s="1" customFormat="1" ht="19.7" customHeight="1">
      <c r="A1389" s="82" t="s">
        <v>554</v>
      </c>
      <c r="B1389" s="82" t="s">
        <v>516</v>
      </c>
      <c r="C1389" s="85">
        <v>45</v>
      </c>
      <c r="D1389" s="85">
        <v>127</v>
      </c>
    </row>
    <row r="1390" spans="1:4" s="1" customFormat="1" ht="19.7" customHeight="1">
      <c r="A1390" s="82" t="s">
        <v>554</v>
      </c>
      <c r="B1390" s="82" t="s">
        <v>514</v>
      </c>
      <c r="C1390" s="86">
        <v>120</v>
      </c>
      <c r="D1390" s="86">
        <v>149</v>
      </c>
    </row>
    <row r="1391" spans="1:4" s="1" customFormat="1" ht="19.7" customHeight="1">
      <c r="A1391" s="82" t="s">
        <v>554</v>
      </c>
      <c r="B1391" s="82" t="s">
        <v>517</v>
      </c>
      <c r="C1391" s="85">
        <v>90</v>
      </c>
      <c r="D1391" s="85">
        <v>137</v>
      </c>
    </row>
    <row r="1392" spans="1:4" s="1" customFormat="1" ht="19.7" customHeight="1">
      <c r="A1392" s="82" t="s">
        <v>555</v>
      </c>
      <c r="B1392" s="82" t="s">
        <v>514</v>
      </c>
      <c r="C1392" s="86">
        <v>102</v>
      </c>
      <c r="D1392" s="86">
        <v>109</v>
      </c>
    </row>
    <row r="1393" spans="1:4" s="1" customFormat="1" ht="19.7" customHeight="1">
      <c r="A1393" s="82" t="s">
        <v>556</v>
      </c>
      <c r="B1393" s="82" t="s">
        <v>514</v>
      </c>
      <c r="C1393" s="85">
        <v>84</v>
      </c>
      <c r="D1393" s="85">
        <v>83</v>
      </c>
    </row>
    <row r="1394" spans="1:4" s="1" customFormat="1" ht="19.7" customHeight="1">
      <c r="A1394" s="82" t="s">
        <v>557</v>
      </c>
      <c r="B1394" s="82" t="s">
        <v>516</v>
      </c>
      <c r="C1394" s="86">
        <v>10</v>
      </c>
      <c r="D1394" s="86">
        <v>165</v>
      </c>
    </row>
    <row r="1395" spans="1:4" s="1" customFormat="1" ht="19.7" customHeight="1">
      <c r="A1395" s="82" t="s">
        <v>557</v>
      </c>
      <c r="B1395" s="82" t="s">
        <v>517</v>
      </c>
      <c r="C1395" s="85">
        <v>112</v>
      </c>
      <c r="D1395" s="85">
        <v>170</v>
      </c>
    </row>
    <row r="1396" spans="1:4" s="1" customFormat="1" ht="19.7" customHeight="1">
      <c r="A1396" s="82" t="s">
        <v>557</v>
      </c>
      <c r="B1396" s="82" t="s">
        <v>282</v>
      </c>
      <c r="C1396" s="86">
        <v>6</v>
      </c>
      <c r="D1396" s="86">
        <v>136</v>
      </c>
    </row>
    <row r="1397" spans="1:4" s="1" customFormat="1" ht="19.7" customHeight="1">
      <c r="A1397" s="82" t="s">
        <v>558</v>
      </c>
      <c r="B1397" s="82" t="s">
        <v>516</v>
      </c>
      <c r="C1397" s="85">
        <v>15</v>
      </c>
      <c r="D1397" s="85">
        <v>238</v>
      </c>
    </row>
    <row r="1398" spans="1:4" s="1" customFormat="1" ht="19.7" customHeight="1">
      <c r="A1398" s="82" t="s">
        <v>558</v>
      </c>
      <c r="B1398" s="82" t="s">
        <v>514</v>
      </c>
      <c r="C1398" s="86">
        <v>30</v>
      </c>
      <c r="D1398" s="86">
        <v>24</v>
      </c>
    </row>
    <row r="1399" spans="1:4" s="1" customFormat="1" ht="19.7" customHeight="1">
      <c r="A1399" s="82" t="s">
        <v>558</v>
      </c>
      <c r="B1399" s="82" t="s">
        <v>517</v>
      </c>
      <c r="C1399" s="85">
        <v>90</v>
      </c>
      <c r="D1399" s="85">
        <v>262</v>
      </c>
    </row>
    <row r="1400" spans="1:4" s="1" customFormat="1" ht="19.7" customHeight="1">
      <c r="A1400" s="82" t="s">
        <v>558</v>
      </c>
      <c r="B1400" s="82" t="s">
        <v>282</v>
      </c>
      <c r="C1400" s="86">
        <v>11</v>
      </c>
      <c r="D1400" s="86">
        <v>46</v>
      </c>
    </row>
    <row r="1401" spans="1:4" s="1" customFormat="1" ht="19.7" customHeight="1">
      <c r="A1401" s="82" t="s">
        <v>559</v>
      </c>
      <c r="B1401" s="82" t="s">
        <v>514</v>
      </c>
      <c r="C1401" s="85">
        <v>19</v>
      </c>
      <c r="D1401" s="85">
        <v>28</v>
      </c>
    </row>
    <row r="1402" spans="1:4" s="1" customFormat="1" ht="19.7" customHeight="1">
      <c r="A1402" s="82" t="s">
        <v>559</v>
      </c>
      <c r="B1402" s="82" t="s">
        <v>517</v>
      </c>
      <c r="C1402" s="86">
        <v>32</v>
      </c>
      <c r="D1402" s="86">
        <v>145</v>
      </c>
    </row>
    <row r="1403" spans="1:4" s="1" customFormat="1" ht="19.7" customHeight="1">
      <c r="A1403" s="82" t="s">
        <v>559</v>
      </c>
      <c r="B1403" s="82" t="s">
        <v>282</v>
      </c>
      <c r="C1403" s="85">
        <v>16</v>
      </c>
      <c r="D1403" s="85">
        <v>38</v>
      </c>
    </row>
    <row r="1404" spans="1:4" s="1" customFormat="1" ht="19.7" customHeight="1">
      <c r="A1404" s="82" t="s">
        <v>560</v>
      </c>
      <c r="B1404" s="82" t="s">
        <v>514</v>
      </c>
      <c r="C1404" s="86">
        <v>16</v>
      </c>
      <c r="D1404" s="86">
        <v>7</v>
      </c>
    </row>
    <row r="1405" spans="1:4" s="1" customFormat="1" ht="19.7" customHeight="1">
      <c r="A1405" s="82" t="s">
        <v>560</v>
      </c>
      <c r="B1405" s="82" t="s">
        <v>517</v>
      </c>
      <c r="C1405" s="85">
        <v>56</v>
      </c>
      <c r="D1405" s="85">
        <v>52</v>
      </c>
    </row>
    <row r="1406" spans="1:4" s="1" customFormat="1" ht="19.7" customHeight="1">
      <c r="A1406" s="82" t="s">
        <v>560</v>
      </c>
      <c r="B1406" s="82" t="s">
        <v>282</v>
      </c>
      <c r="C1406" s="86">
        <v>11</v>
      </c>
      <c r="D1406" s="86">
        <v>11</v>
      </c>
    </row>
    <row r="1407" spans="1:4" s="1" customFormat="1" ht="19.7" customHeight="1">
      <c r="A1407" s="82" t="s">
        <v>561</v>
      </c>
      <c r="B1407" s="82" t="s">
        <v>516</v>
      </c>
      <c r="C1407" s="85">
        <v>60</v>
      </c>
      <c r="D1407" s="85">
        <v>143</v>
      </c>
    </row>
    <row r="1408" spans="1:4" s="1" customFormat="1" ht="19.7" customHeight="1">
      <c r="A1408" s="82" t="s">
        <v>561</v>
      </c>
      <c r="B1408" s="82" t="s">
        <v>517</v>
      </c>
      <c r="C1408" s="86">
        <v>90</v>
      </c>
      <c r="D1408" s="86">
        <v>103</v>
      </c>
    </row>
    <row r="1409" spans="1:4" s="1" customFormat="1" ht="19.7" customHeight="1">
      <c r="A1409" s="82" t="s">
        <v>561</v>
      </c>
      <c r="B1409" s="82" t="s">
        <v>282</v>
      </c>
      <c r="C1409" s="85">
        <v>11</v>
      </c>
      <c r="D1409" s="85">
        <v>25</v>
      </c>
    </row>
    <row r="1410" spans="1:4" s="1" customFormat="1" ht="19.7" customHeight="1">
      <c r="A1410" s="82" t="s">
        <v>562</v>
      </c>
      <c r="B1410" s="82" t="s">
        <v>516</v>
      </c>
      <c r="C1410" s="86">
        <v>36</v>
      </c>
      <c r="D1410" s="86">
        <v>122</v>
      </c>
    </row>
    <row r="1411" spans="1:4" s="1" customFormat="1" ht="19.7" customHeight="1">
      <c r="A1411" s="82" t="s">
        <v>562</v>
      </c>
      <c r="B1411" s="82" t="s">
        <v>514</v>
      </c>
      <c r="C1411" s="85">
        <v>90</v>
      </c>
      <c r="D1411" s="85">
        <v>54</v>
      </c>
    </row>
    <row r="1412" spans="1:4" s="1" customFormat="1" ht="19.7" customHeight="1">
      <c r="A1412" s="82" t="s">
        <v>562</v>
      </c>
      <c r="B1412" s="82" t="s">
        <v>517</v>
      </c>
      <c r="C1412" s="86">
        <v>24</v>
      </c>
      <c r="D1412" s="86">
        <v>124</v>
      </c>
    </row>
    <row r="1413" spans="1:4" s="1" customFormat="1" ht="19.7" customHeight="1">
      <c r="A1413" s="82" t="s">
        <v>562</v>
      </c>
      <c r="B1413" s="82" t="s">
        <v>282</v>
      </c>
      <c r="C1413" s="85">
        <v>8</v>
      </c>
      <c r="D1413" s="85">
        <v>34</v>
      </c>
    </row>
    <row r="1414" spans="1:4" s="1" customFormat="1" ht="19.7" customHeight="1">
      <c r="A1414" s="82" t="s">
        <v>563</v>
      </c>
      <c r="B1414" s="82" t="s">
        <v>516</v>
      </c>
      <c r="C1414" s="86">
        <v>30</v>
      </c>
      <c r="D1414" s="86">
        <v>83</v>
      </c>
    </row>
    <row r="1415" spans="1:4" s="1" customFormat="1" ht="19.7" customHeight="1">
      <c r="A1415" s="82" t="s">
        <v>563</v>
      </c>
      <c r="B1415" s="82" t="s">
        <v>517</v>
      </c>
      <c r="C1415" s="85">
        <v>23</v>
      </c>
      <c r="D1415" s="85">
        <v>123</v>
      </c>
    </row>
    <row r="1416" spans="1:4" s="1" customFormat="1" ht="19.7" customHeight="1">
      <c r="A1416" s="82" t="s">
        <v>563</v>
      </c>
      <c r="B1416" s="82" t="s">
        <v>282</v>
      </c>
      <c r="C1416" s="86">
        <v>20</v>
      </c>
      <c r="D1416" s="86">
        <v>120</v>
      </c>
    </row>
    <row r="1417" spans="1:4" s="1" customFormat="1" ht="19.7" customHeight="1">
      <c r="A1417" s="82" t="s">
        <v>564</v>
      </c>
      <c r="B1417" s="82" t="s">
        <v>516</v>
      </c>
      <c r="C1417" s="85">
        <v>45</v>
      </c>
      <c r="D1417" s="85">
        <v>219</v>
      </c>
    </row>
    <row r="1418" spans="1:4" s="1" customFormat="1" ht="19.7" customHeight="1">
      <c r="A1418" s="82" t="s">
        <v>564</v>
      </c>
      <c r="B1418" s="82" t="s">
        <v>517</v>
      </c>
      <c r="C1418" s="86">
        <v>81</v>
      </c>
      <c r="D1418" s="86">
        <v>161</v>
      </c>
    </row>
    <row r="1419" spans="1:4" s="1" customFormat="1" ht="19.7" customHeight="1">
      <c r="A1419" s="82" t="s">
        <v>564</v>
      </c>
      <c r="B1419" s="82" t="s">
        <v>282</v>
      </c>
      <c r="C1419" s="85">
        <v>8</v>
      </c>
      <c r="D1419" s="85">
        <v>135</v>
      </c>
    </row>
    <row r="1420" spans="1:4" s="1" customFormat="1" ht="19.7" customHeight="1">
      <c r="A1420" s="82" t="s">
        <v>565</v>
      </c>
      <c r="B1420" s="82" t="s">
        <v>516</v>
      </c>
      <c r="C1420" s="86">
        <v>15</v>
      </c>
      <c r="D1420" s="86">
        <v>87</v>
      </c>
    </row>
    <row r="1421" spans="1:4" s="1" customFormat="1" ht="19.7" customHeight="1">
      <c r="A1421" s="82" t="s">
        <v>565</v>
      </c>
      <c r="B1421" s="82" t="s">
        <v>514</v>
      </c>
      <c r="C1421" s="85">
        <v>72</v>
      </c>
      <c r="D1421" s="85">
        <v>80</v>
      </c>
    </row>
    <row r="1422" spans="1:4" s="1" customFormat="1" ht="19.7" customHeight="1">
      <c r="A1422" s="82" t="s">
        <v>565</v>
      </c>
      <c r="B1422" s="82" t="s">
        <v>517</v>
      </c>
      <c r="C1422" s="86">
        <v>60</v>
      </c>
      <c r="D1422" s="86">
        <v>90</v>
      </c>
    </row>
    <row r="1423" spans="1:4" s="1" customFormat="1" ht="19.7" customHeight="1">
      <c r="A1423" s="82" t="s">
        <v>566</v>
      </c>
      <c r="B1423" s="82" t="s">
        <v>514</v>
      </c>
      <c r="C1423" s="85">
        <v>105</v>
      </c>
      <c r="D1423" s="85">
        <v>170</v>
      </c>
    </row>
    <row r="1424" spans="1:4" s="1" customFormat="1" ht="19.7" customHeight="1">
      <c r="A1424" s="82" t="s">
        <v>567</v>
      </c>
      <c r="B1424" s="82" t="s">
        <v>516</v>
      </c>
      <c r="C1424" s="86">
        <v>22</v>
      </c>
      <c r="D1424" s="86">
        <v>222</v>
      </c>
    </row>
    <row r="1425" spans="1:4" s="1" customFormat="1" ht="19.7" customHeight="1">
      <c r="A1425" s="82" t="s">
        <v>567</v>
      </c>
      <c r="B1425" s="82" t="s">
        <v>517</v>
      </c>
      <c r="C1425" s="85">
        <v>25</v>
      </c>
      <c r="D1425" s="85">
        <v>295</v>
      </c>
    </row>
    <row r="1426" spans="1:4" s="1" customFormat="1" ht="19.7" customHeight="1">
      <c r="A1426" s="82" t="s">
        <v>567</v>
      </c>
      <c r="B1426" s="82" t="s">
        <v>282</v>
      </c>
      <c r="C1426" s="86">
        <v>22</v>
      </c>
      <c r="D1426" s="86">
        <v>125</v>
      </c>
    </row>
    <row r="1427" spans="1:4" s="1" customFormat="1" ht="19.7" customHeight="1">
      <c r="A1427" s="82" t="s">
        <v>568</v>
      </c>
      <c r="B1427" s="82" t="s">
        <v>514</v>
      </c>
      <c r="C1427" s="85">
        <v>100</v>
      </c>
      <c r="D1427" s="85">
        <v>87</v>
      </c>
    </row>
    <row r="1428" spans="1:4" s="1" customFormat="1" ht="19.7" customHeight="1">
      <c r="A1428" s="82" t="s">
        <v>569</v>
      </c>
      <c r="B1428" s="82" t="s">
        <v>516</v>
      </c>
      <c r="C1428" s="86">
        <v>24</v>
      </c>
      <c r="D1428" s="86">
        <v>71</v>
      </c>
    </row>
    <row r="1429" spans="1:4" s="1" customFormat="1" ht="19.7" customHeight="1">
      <c r="A1429" s="82" t="s">
        <v>569</v>
      </c>
      <c r="B1429" s="82" t="s">
        <v>514</v>
      </c>
      <c r="C1429" s="85">
        <v>35</v>
      </c>
      <c r="D1429" s="85">
        <v>81</v>
      </c>
    </row>
    <row r="1430" spans="1:4" s="1" customFormat="1" ht="19.7" customHeight="1">
      <c r="A1430" s="82" t="s">
        <v>569</v>
      </c>
      <c r="B1430" s="82" t="s">
        <v>517</v>
      </c>
      <c r="C1430" s="86">
        <v>48</v>
      </c>
      <c r="D1430" s="86">
        <v>108</v>
      </c>
    </row>
    <row r="1431" spans="1:4" s="1" customFormat="1" ht="19.7" customHeight="1">
      <c r="A1431" s="82" t="s">
        <v>569</v>
      </c>
      <c r="B1431" s="82" t="s">
        <v>282</v>
      </c>
      <c r="C1431" s="85">
        <v>11</v>
      </c>
      <c r="D1431" s="85">
        <v>33</v>
      </c>
    </row>
    <row r="1432" spans="1:4" s="1" customFormat="1" ht="19.7" customHeight="1">
      <c r="A1432" s="82" t="s">
        <v>570</v>
      </c>
      <c r="B1432" s="82" t="s">
        <v>516</v>
      </c>
      <c r="C1432" s="86">
        <v>20</v>
      </c>
      <c r="D1432" s="86">
        <v>71</v>
      </c>
    </row>
    <row r="1433" spans="1:4" s="1" customFormat="1" ht="19.7" customHeight="1">
      <c r="A1433" s="82" t="s">
        <v>570</v>
      </c>
      <c r="B1433" s="82" t="s">
        <v>514</v>
      </c>
      <c r="C1433" s="85">
        <v>20</v>
      </c>
      <c r="D1433" s="85">
        <v>6</v>
      </c>
    </row>
    <row r="1434" spans="1:4" s="1" customFormat="1" ht="19.7" customHeight="1">
      <c r="A1434" s="82" t="s">
        <v>570</v>
      </c>
      <c r="B1434" s="82" t="s">
        <v>517</v>
      </c>
      <c r="C1434" s="86">
        <v>48</v>
      </c>
      <c r="D1434" s="86">
        <v>124</v>
      </c>
    </row>
    <row r="1435" spans="1:4" s="1" customFormat="1" ht="19.7" customHeight="1">
      <c r="A1435" s="82" t="s">
        <v>570</v>
      </c>
      <c r="B1435" s="82" t="s">
        <v>282</v>
      </c>
      <c r="C1435" s="85">
        <v>10</v>
      </c>
      <c r="D1435" s="85">
        <v>107</v>
      </c>
    </row>
    <row r="1436" spans="1:4" s="1" customFormat="1" ht="19.7" customHeight="1">
      <c r="A1436" s="82" t="s">
        <v>571</v>
      </c>
      <c r="B1436" s="82" t="s">
        <v>516</v>
      </c>
      <c r="C1436" s="86">
        <v>30</v>
      </c>
      <c r="D1436" s="86">
        <v>92</v>
      </c>
    </row>
    <row r="1437" spans="1:4" s="1" customFormat="1" ht="19.7" customHeight="1">
      <c r="A1437" s="82" t="s">
        <v>571</v>
      </c>
      <c r="B1437" s="82" t="s">
        <v>514</v>
      </c>
      <c r="C1437" s="85">
        <v>48</v>
      </c>
      <c r="D1437" s="85">
        <v>54</v>
      </c>
    </row>
    <row r="1438" spans="1:4" s="1" customFormat="1" ht="19.7" customHeight="1">
      <c r="A1438" s="82" t="s">
        <v>571</v>
      </c>
      <c r="B1438" s="82" t="s">
        <v>517</v>
      </c>
      <c r="C1438" s="86">
        <v>60</v>
      </c>
      <c r="D1438" s="86">
        <v>66</v>
      </c>
    </row>
    <row r="1439" spans="1:4" s="1" customFormat="1" ht="19.7" customHeight="1">
      <c r="A1439" s="82" t="s">
        <v>571</v>
      </c>
      <c r="B1439" s="82" t="s">
        <v>282</v>
      </c>
      <c r="C1439" s="85">
        <v>10</v>
      </c>
      <c r="D1439" s="85">
        <v>43</v>
      </c>
    </row>
    <row r="1440" spans="1:4" s="1" customFormat="1" ht="19.7" customHeight="1">
      <c r="A1440" s="82" t="s">
        <v>572</v>
      </c>
      <c r="B1440" s="82" t="s">
        <v>516</v>
      </c>
      <c r="C1440" s="86">
        <v>16</v>
      </c>
      <c r="D1440" s="86">
        <v>90</v>
      </c>
    </row>
    <row r="1441" spans="1:5" s="1" customFormat="1" ht="19.7" customHeight="1">
      <c r="A1441" s="82" t="s">
        <v>572</v>
      </c>
      <c r="B1441" s="82" t="s">
        <v>514</v>
      </c>
      <c r="C1441" s="85">
        <v>48</v>
      </c>
      <c r="D1441" s="85">
        <v>76</v>
      </c>
    </row>
    <row r="1442" spans="1:5" s="1" customFormat="1" ht="19.7" customHeight="1">
      <c r="A1442" s="82" t="s">
        <v>572</v>
      </c>
      <c r="B1442" s="82" t="s">
        <v>517</v>
      </c>
      <c r="C1442" s="86">
        <v>48</v>
      </c>
      <c r="D1442" s="86">
        <v>150</v>
      </c>
    </row>
    <row r="1443" spans="1:5" s="1" customFormat="1" ht="19.7" customHeight="1">
      <c r="A1443" s="82" t="s">
        <v>572</v>
      </c>
      <c r="B1443" s="82" t="s">
        <v>282</v>
      </c>
      <c r="C1443" s="85">
        <v>8</v>
      </c>
      <c r="D1443" s="85">
        <v>16</v>
      </c>
    </row>
    <row r="1444" spans="1:5" s="1" customFormat="1" ht="19.7" customHeight="1">
      <c r="A1444" s="82" t="s">
        <v>573</v>
      </c>
      <c r="B1444" s="82" t="s">
        <v>517</v>
      </c>
      <c r="C1444" s="86">
        <v>1</v>
      </c>
      <c r="D1444" s="86">
        <v>1</v>
      </c>
    </row>
    <row r="1445" spans="1:5" s="1" customFormat="1" ht="19.7" customHeight="1">
      <c r="A1445" s="82" t="s">
        <v>574</v>
      </c>
      <c r="B1445" s="82" t="s">
        <v>516</v>
      </c>
      <c r="C1445" s="85">
        <v>12</v>
      </c>
      <c r="D1445" s="85">
        <v>23</v>
      </c>
    </row>
    <row r="1446" spans="1:5" s="1" customFormat="1" ht="19.7" customHeight="1">
      <c r="A1446" s="82" t="s">
        <v>574</v>
      </c>
      <c r="B1446" s="82" t="s">
        <v>514</v>
      </c>
      <c r="C1446" s="86">
        <v>118</v>
      </c>
      <c r="D1446" s="86">
        <v>121</v>
      </c>
    </row>
    <row r="1447" spans="1:5" s="1" customFormat="1" ht="19.7" customHeight="1">
      <c r="A1447" s="82" t="s">
        <v>574</v>
      </c>
      <c r="B1447" s="82" t="s">
        <v>517</v>
      </c>
      <c r="C1447" s="85">
        <v>24</v>
      </c>
      <c r="D1447" s="85">
        <v>30</v>
      </c>
    </row>
    <row r="1448" spans="1:5" s="1" customFormat="1" ht="19.7" customHeight="1">
      <c r="A1448" s="82" t="s">
        <v>575</v>
      </c>
      <c r="B1448" s="82" t="s">
        <v>516</v>
      </c>
      <c r="C1448" s="86">
        <v>17</v>
      </c>
      <c r="D1448" s="86">
        <v>64</v>
      </c>
    </row>
    <row r="1449" spans="1:5" s="1" customFormat="1" ht="19.7" customHeight="1">
      <c r="A1449" s="82" t="s">
        <v>575</v>
      </c>
      <c r="B1449" s="82" t="s">
        <v>514</v>
      </c>
      <c r="C1449" s="85">
        <v>28</v>
      </c>
      <c r="D1449" s="85">
        <v>23</v>
      </c>
    </row>
    <row r="1450" spans="1:5" s="1" customFormat="1" ht="19.7" customHeight="1">
      <c r="A1450" s="82" t="s">
        <v>575</v>
      </c>
      <c r="B1450" s="82" t="s">
        <v>517</v>
      </c>
      <c r="C1450" s="86">
        <v>15</v>
      </c>
      <c r="D1450" s="86">
        <v>58</v>
      </c>
    </row>
    <row r="1451" spans="1:5" s="1" customFormat="1" ht="19.7" customHeight="1">
      <c r="A1451" s="82" t="s">
        <v>575</v>
      </c>
      <c r="B1451" s="82" t="s">
        <v>282</v>
      </c>
      <c r="C1451" s="85">
        <v>11</v>
      </c>
      <c r="D1451" s="85">
        <v>27</v>
      </c>
    </row>
    <row r="1452" spans="1:5" s="1" customFormat="1" ht="6.95" customHeight="1"/>
    <row r="1453" spans="1:5" s="1" customFormat="1" ht="24" customHeight="1">
      <c r="A1453" s="639" t="s">
        <v>337</v>
      </c>
      <c r="B1453" s="639"/>
      <c r="C1453" s="639"/>
      <c r="D1453" s="639"/>
      <c r="E1453" s="639"/>
    </row>
    <row r="1454" spans="1:5" s="1" customFormat="1" ht="10.15" customHeight="1"/>
    <row r="1455" spans="1:5" s="1" customFormat="1" ht="24" customHeight="1">
      <c r="C1455" s="30" t="s">
        <v>511</v>
      </c>
      <c r="D1455" s="30" t="s">
        <v>512</v>
      </c>
    </row>
    <row r="1456" spans="1:5" s="1" customFormat="1" ht="19.7" customHeight="1">
      <c r="A1456" s="82" t="s">
        <v>513</v>
      </c>
      <c r="B1456" s="82" t="s">
        <v>514</v>
      </c>
      <c r="C1456" s="85">
        <v>18</v>
      </c>
      <c r="D1456" s="85">
        <v>122</v>
      </c>
    </row>
    <row r="1457" spans="1:4" s="1" customFormat="1" ht="19.7" customHeight="1">
      <c r="A1457" s="82" t="s">
        <v>515</v>
      </c>
      <c r="B1457" s="82" t="s">
        <v>516</v>
      </c>
      <c r="C1457" s="86">
        <v>30</v>
      </c>
      <c r="D1457" s="86">
        <v>211</v>
      </c>
    </row>
    <row r="1458" spans="1:4" s="1" customFormat="1" ht="19.7" customHeight="1">
      <c r="A1458" s="82" t="s">
        <v>515</v>
      </c>
      <c r="B1458" s="82" t="s">
        <v>517</v>
      </c>
      <c r="C1458" s="85">
        <v>30</v>
      </c>
      <c r="D1458" s="85">
        <v>170</v>
      </c>
    </row>
    <row r="1459" spans="1:4" s="1" customFormat="1" ht="19.7" customHeight="1">
      <c r="A1459" s="82" t="s">
        <v>515</v>
      </c>
      <c r="B1459" s="82" t="s">
        <v>282</v>
      </c>
      <c r="C1459" s="86">
        <v>6</v>
      </c>
      <c r="D1459" s="86">
        <v>96</v>
      </c>
    </row>
    <row r="1460" spans="1:4" s="1" customFormat="1" ht="19.7" customHeight="1">
      <c r="A1460" s="82" t="s">
        <v>518</v>
      </c>
      <c r="B1460" s="82" t="s">
        <v>514</v>
      </c>
      <c r="C1460" s="85">
        <v>105</v>
      </c>
      <c r="D1460" s="85">
        <v>98</v>
      </c>
    </row>
    <row r="1461" spans="1:4" s="1" customFormat="1" ht="19.7" customHeight="1">
      <c r="A1461" s="82" t="s">
        <v>519</v>
      </c>
      <c r="B1461" s="82" t="s">
        <v>514</v>
      </c>
      <c r="C1461" s="86">
        <v>105</v>
      </c>
      <c r="D1461" s="86">
        <v>196</v>
      </c>
    </row>
    <row r="1462" spans="1:4" s="1" customFormat="1" ht="19.7" customHeight="1">
      <c r="A1462" s="82" t="s">
        <v>520</v>
      </c>
      <c r="B1462" s="82" t="s">
        <v>514</v>
      </c>
      <c r="C1462" s="85">
        <v>64</v>
      </c>
      <c r="D1462" s="85">
        <v>106</v>
      </c>
    </row>
    <row r="1463" spans="1:4" s="1" customFormat="1" ht="19.7" customHeight="1">
      <c r="A1463" s="82" t="s">
        <v>521</v>
      </c>
      <c r="B1463" s="82" t="s">
        <v>516</v>
      </c>
      <c r="C1463" s="86">
        <v>41</v>
      </c>
      <c r="D1463" s="86">
        <v>172</v>
      </c>
    </row>
    <row r="1464" spans="1:4" s="1" customFormat="1" ht="19.7" customHeight="1">
      <c r="A1464" s="82" t="s">
        <v>521</v>
      </c>
      <c r="B1464" s="82" t="s">
        <v>517</v>
      </c>
      <c r="C1464" s="85">
        <v>92</v>
      </c>
      <c r="D1464" s="85">
        <v>172</v>
      </c>
    </row>
    <row r="1465" spans="1:4" s="1" customFormat="1" ht="19.7" customHeight="1">
      <c r="A1465" s="82" t="s">
        <v>521</v>
      </c>
      <c r="B1465" s="82" t="s">
        <v>282</v>
      </c>
      <c r="C1465" s="86">
        <v>7</v>
      </c>
      <c r="D1465" s="86">
        <v>8</v>
      </c>
    </row>
    <row r="1466" spans="1:4" s="1" customFormat="1" ht="19.7" customHeight="1">
      <c r="A1466" s="82" t="s">
        <v>522</v>
      </c>
      <c r="B1466" s="82" t="s">
        <v>514</v>
      </c>
      <c r="C1466" s="85">
        <v>73</v>
      </c>
      <c r="D1466" s="85">
        <v>67</v>
      </c>
    </row>
    <row r="1467" spans="1:4" s="1" customFormat="1" ht="19.7" customHeight="1">
      <c r="A1467" s="82" t="s">
        <v>523</v>
      </c>
      <c r="B1467" s="82" t="s">
        <v>516</v>
      </c>
      <c r="C1467" s="86">
        <v>10</v>
      </c>
      <c r="D1467" s="86">
        <v>112</v>
      </c>
    </row>
    <row r="1468" spans="1:4" s="1" customFormat="1" ht="19.7" customHeight="1">
      <c r="A1468" s="82" t="s">
        <v>523</v>
      </c>
      <c r="B1468" s="82" t="s">
        <v>517</v>
      </c>
      <c r="C1468" s="85">
        <v>15</v>
      </c>
      <c r="D1468" s="85">
        <v>95</v>
      </c>
    </row>
    <row r="1469" spans="1:4" s="1" customFormat="1" ht="19.7" customHeight="1">
      <c r="A1469" s="82" t="s">
        <v>523</v>
      </c>
      <c r="B1469" s="82" t="s">
        <v>282</v>
      </c>
      <c r="C1469" s="86">
        <v>7</v>
      </c>
      <c r="D1469" s="86">
        <v>54</v>
      </c>
    </row>
    <row r="1470" spans="1:4" s="1" customFormat="1" ht="19.7" customHeight="1">
      <c r="A1470" s="82" t="s">
        <v>524</v>
      </c>
      <c r="B1470" s="82" t="s">
        <v>516</v>
      </c>
      <c r="C1470" s="85">
        <v>25</v>
      </c>
      <c r="D1470" s="85">
        <v>183</v>
      </c>
    </row>
    <row r="1471" spans="1:4" s="1" customFormat="1" ht="19.7" customHeight="1">
      <c r="A1471" s="82" t="s">
        <v>524</v>
      </c>
      <c r="B1471" s="82" t="s">
        <v>517</v>
      </c>
      <c r="C1471" s="86">
        <v>48</v>
      </c>
      <c r="D1471" s="86">
        <v>159</v>
      </c>
    </row>
    <row r="1472" spans="1:4" s="1" customFormat="1" ht="19.7" customHeight="1">
      <c r="A1472" s="82" t="s">
        <v>524</v>
      </c>
      <c r="B1472" s="82" t="s">
        <v>282</v>
      </c>
      <c r="C1472" s="85">
        <v>6</v>
      </c>
      <c r="D1472" s="85">
        <v>47</v>
      </c>
    </row>
    <row r="1473" spans="1:4" s="1" customFormat="1" ht="19.7" customHeight="1">
      <c r="A1473" s="82" t="s">
        <v>525</v>
      </c>
      <c r="B1473" s="82" t="s">
        <v>514</v>
      </c>
      <c r="C1473" s="86">
        <v>49</v>
      </c>
      <c r="D1473" s="86">
        <v>59</v>
      </c>
    </row>
    <row r="1474" spans="1:4" s="1" customFormat="1" ht="19.7" customHeight="1">
      <c r="A1474" s="82" t="s">
        <v>526</v>
      </c>
      <c r="B1474" s="82" t="s">
        <v>516</v>
      </c>
      <c r="C1474" s="85">
        <v>15</v>
      </c>
      <c r="D1474" s="85">
        <v>74</v>
      </c>
    </row>
    <row r="1475" spans="1:4" s="1" customFormat="1" ht="19.7" customHeight="1">
      <c r="A1475" s="82" t="s">
        <v>526</v>
      </c>
      <c r="B1475" s="82" t="s">
        <v>517</v>
      </c>
      <c r="C1475" s="86">
        <v>15</v>
      </c>
      <c r="D1475" s="86">
        <v>49</v>
      </c>
    </row>
    <row r="1476" spans="1:4" s="1" customFormat="1" ht="19.7" customHeight="1">
      <c r="A1476" s="82" t="s">
        <v>526</v>
      </c>
      <c r="B1476" s="82" t="s">
        <v>282</v>
      </c>
      <c r="C1476" s="85">
        <v>10</v>
      </c>
      <c r="D1476" s="85">
        <v>19</v>
      </c>
    </row>
    <row r="1477" spans="1:4" s="1" customFormat="1" ht="19.7" customHeight="1">
      <c r="A1477" s="82" t="s">
        <v>527</v>
      </c>
      <c r="B1477" s="82" t="s">
        <v>516</v>
      </c>
      <c r="C1477" s="86">
        <v>24</v>
      </c>
      <c r="D1477" s="86">
        <v>120</v>
      </c>
    </row>
    <row r="1478" spans="1:4" s="1" customFormat="1" ht="19.7" customHeight="1">
      <c r="A1478" s="82" t="s">
        <v>527</v>
      </c>
      <c r="B1478" s="82" t="s">
        <v>517</v>
      </c>
      <c r="C1478" s="85">
        <v>45</v>
      </c>
      <c r="D1478" s="85">
        <v>102</v>
      </c>
    </row>
    <row r="1479" spans="1:4" s="1" customFormat="1" ht="19.7" customHeight="1">
      <c r="A1479" s="82" t="s">
        <v>527</v>
      </c>
      <c r="B1479" s="82" t="s">
        <v>282</v>
      </c>
      <c r="C1479" s="86">
        <v>10</v>
      </c>
      <c r="D1479" s="86">
        <v>58</v>
      </c>
    </row>
    <row r="1480" spans="1:4" s="1" customFormat="1" ht="19.7" customHeight="1">
      <c r="A1480" s="82" t="s">
        <v>528</v>
      </c>
      <c r="B1480" s="82" t="s">
        <v>514</v>
      </c>
      <c r="C1480" s="85">
        <v>108</v>
      </c>
      <c r="D1480" s="85">
        <v>107</v>
      </c>
    </row>
    <row r="1481" spans="1:4" s="1" customFormat="1" ht="19.7" customHeight="1">
      <c r="A1481" s="82" t="s">
        <v>529</v>
      </c>
      <c r="B1481" s="82" t="s">
        <v>514</v>
      </c>
      <c r="C1481" s="86">
        <v>105</v>
      </c>
      <c r="D1481" s="86">
        <v>89</v>
      </c>
    </row>
    <row r="1482" spans="1:4" s="1" customFormat="1" ht="19.7" customHeight="1">
      <c r="A1482" s="82" t="s">
        <v>530</v>
      </c>
      <c r="B1482" s="82" t="s">
        <v>514</v>
      </c>
      <c r="C1482" s="85">
        <v>94</v>
      </c>
      <c r="D1482" s="85">
        <v>183</v>
      </c>
    </row>
    <row r="1483" spans="1:4" s="1" customFormat="1" ht="19.7" customHeight="1">
      <c r="A1483" s="82" t="s">
        <v>531</v>
      </c>
      <c r="B1483" s="82" t="s">
        <v>516</v>
      </c>
      <c r="C1483" s="86">
        <v>50</v>
      </c>
      <c r="D1483" s="86">
        <v>112</v>
      </c>
    </row>
    <row r="1484" spans="1:4" s="1" customFormat="1" ht="19.7" customHeight="1">
      <c r="A1484" s="82" t="s">
        <v>531</v>
      </c>
      <c r="B1484" s="82" t="s">
        <v>514</v>
      </c>
      <c r="C1484" s="85">
        <v>15</v>
      </c>
      <c r="D1484" s="85">
        <v>15</v>
      </c>
    </row>
    <row r="1485" spans="1:4" s="1" customFormat="1" ht="19.7" customHeight="1">
      <c r="A1485" s="82" t="s">
        <v>531</v>
      </c>
      <c r="B1485" s="82" t="s">
        <v>517</v>
      </c>
      <c r="C1485" s="86">
        <v>130</v>
      </c>
      <c r="D1485" s="86">
        <v>122</v>
      </c>
    </row>
    <row r="1486" spans="1:4" s="1" customFormat="1" ht="19.7" customHeight="1">
      <c r="A1486" s="82" t="s">
        <v>532</v>
      </c>
      <c r="B1486" s="82" t="s">
        <v>516</v>
      </c>
      <c r="C1486" s="85">
        <v>15</v>
      </c>
      <c r="D1486" s="85">
        <v>90</v>
      </c>
    </row>
    <row r="1487" spans="1:4" s="1" customFormat="1" ht="19.7" customHeight="1">
      <c r="A1487" s="82" t="s">
        <v>532</v>
      </c>
      <c r="B1487" s="82" t="s">
        <v>517</v>
      </c>
      <c r="C1487" s="86">
        <v>45</v>
      </c>
      <c r="D1487" s="86">
        <v>95</v>
      </c>
    </row>
    <row r="1488" spans="1:4" s="1" customFormat="1" ht="19.7" customHeight="1">
      <c r="A1488" s="82" t="s">
        <v>532</v>
      </c>
      <c r="B1488" s="82" t="s">
        <v>282</v>
      </c>
      <c r="C1488" s="85">
        <v>8</v>
      </c>
      <c r="D1488" s="85">
        <v>107</v>
      </c>
    </row>
    <row r="1489" spans="1:4" s="1" customFormat="1" ht="19.7" customHeight="1">
      <c r="A1489" s="82" t="s">
        <v>533</v>
      </c>
      <c r="B1489" s="82" t="s">
        <v>516</v>
      </c>
      <c r="C1489" s="86">
        <v>24</v>
      </c>
      <c r="D1489" s="86">
        <v>76</v>
      </c>
    </row>
    <row r="1490" spans="1:4" s="1" customFormat="1" ht="19.7" customHeight="1">
      <c r="A1490" s="82" t="s">
        <v>533</v>
      </c>
      <c r="B1490" s="82" t="s">
        <v>517</v>
      </c>
      <c r="C1490" s="85">
        <v>12</v>
      </c>
      <c r="D1490" s="85">
        <v>105</v>
      </c>
    </row>
    <row r="1491" spans="1:4" s="1" customFormat="1" ht="19.7" customHeight="1">
      <c r="A1491" s="82" t="s">
        <v>533</v>
      </c>
      <c r="B1491" s="82" t="s">
        <v>282</v>
      </c>
      <c r="C1491" s="86">
        <v>12</v>
      </c>
      <c r="D1491" s="86">
        <v>71</v>
      </c>
    </row>
    <row r="1492" spans="1:4" s="1" customFormat="1" ht="19.7" customHeight="1">
      <c r="A1492" s="82" t="s">
        <v>534</v>
      </c>
      <c r="B1492" s="82" t="s">
        <v>516</v>
      </c>
      <c r="C1492" s="85">
        <v>24</v>
      </c>
      <c r="D1492" s="85">
        <v>250</v>
      </c>
    </row>
    <row r="1493" spans="1:4" s="1" customFormat="1" ht="19.7" customHeight="1">
      <c r="A1493" s="82" t="s">
        <v>534</v>
      </c>
      <c r="B1493" s="82" t="s">
        <v>517</v>
      </c>
      <c r="C1493" s="86">
        <v>60</v>
      </c>
      <c r="D1493" s="86">
        <v>293</v>
      </c>
    </row>
    <row r="1494" spans="1:4" s="1" customFormat="1" ht="19.7" customHeight="1">
      <c r="A1494" s="82" t="s">
        <v>534</v>
      </c>
      <c r="B1494" s="82" t="s">
        <v>282</v>
      </c>
      <c r="C1494" s="85">
        <v>14</v>
      </c>
      <c r="D1494" s="85">
        <v>118</v>
      </c>
    </row>
    <row r="1495" spans="1:4" s="1" customFormat="1" ht="19.7" customHeight="1">
      <c r="A1495" s="82" t="s">
        <v>535</v>
      </c>
      <c r="B1495" s="82" t="s">
        <v>516</v>
      </c>
      <c r="C1495" s="86">
        <v>45</v>
      </c>
      <c r="D1495" s="86">
        <v>254</v>
      </c>
    </row>
    <row r="1496" spans="1:4" s="1" customFormat="1" ht="19.7" customHeight="1">
      <c r="A1496" s="82" t="s">
        <v>535</v>
      </c>
      <c r="B1496" s="82" t="s">
        <v>517</v>
      </c>
      <c r="C1496" s="85">
        <v>61</v>
      </c>
      <c r="D1496" s="85">
        <v>387</v>
      </c>
    </row>
    <row r="1497" spans="1:4" s="1" customFormat="1" ht="19.7" customHeight="1">
      <c r="A1497" s="82" t="s">
        <v>535</v>
      </c>
      <c r="B1497" s="82" t="s">
        <v>282</v>
      </c>
      <c r="C1497" s="86">
        <v>7</v>
      </c>
      <c r="D1497" s="86">
        <v>84</v>
      </c>
    </row>
    <row r="1498" spans="1:4" s="1" customFormat="1" ht="19.7" customHeight="1">
      <c r="A1498" s="82" t="s">
        <v>536</v>
      </c>
      <c r="B1498" s="82" t="s">
        <v>514</v>
      </c>
      <c r="C1498" s="85">
        <v>105</v>
      </c>
      <c r="D1498" s="85">
        <v>112</v>
      </c>
    </row>
    <row r="1499" spans="1:4" s="1" customFormat="1" ht="19.7" customHeight="1">
      <c r="A1499" s="82" t="s">
        <v>537</v>
      </c>
      <c r="B1499" s="82" t="s">
        <v>516</v>
      </c>
      <c r="C1499" s="86">
        <v>30</v>
      </c>
      <c r="D1499" s="86">
        <v>188</v>
      </c>
    </row>
    <row r="1500" spans="1:4" s="1" customFormat="1" ht="19.7" customHeight="1">
      <c r="A1500" s="82" t="s">
        <v>537</v>
      </c>
      <c r="B1500" s="82" t="s">
        <v>517</v>
      </c>
      <c r="C1500" s="85">
        <v>54</v>
      </c>
      <c r="D1500" s="85">
        <v>268</v>
      </c>
    </row>
    <row r="1501" spans="1:4" s="1" customFormat="1" ht="19.7" customHeight="1">
      <c r="A1501" s="82" t="s">
        <v>537</v>
      </c>
      <c r="B1501" s="82" t="s">
        <v>282</v>
      </c>
      <c r="C1501" s="86">
        <v>3</v>
      </c>
      <c r="D1501" s="86">
        <v>36</v>
      </c>
    </row>
    <row r="1502" spans="1:4" s="1" customFormat="1" ht="19.7" customHeight="1">
      <c r="A1502" s="82" t="s">
        <v>538</v>
      </c>
      <c r="B1502" s="82" t="s">
        <v>514</v>
      </c>
      <c r="C1502" s="85">
        <v>18</v>
      </c>
      <c r="D1502" s="85">
        <v>13</v>
      </c>
    </row>
    <row r="1503" spans="1:4" s="1" customFormat="1" ht="19.7" customHeight="1">
      <c r="A1503" s="82" t="s">
        <v>538</v>
      </c>
      <c r="B1503" s="82" t="s">
        <v>517</v>
      </c>
      <c r="C1503" s="86">
        <v>32</v>
      </c>
      <c r="D1503" s="86">
        <v>48</v>
      </c>
    </row>
    <row r="1504" spans="1:4" s="1" customFormat="1" ht="19.7" customHeight="1">
      <c r="A1504" s="82" t="s">
        <v>538</v>
      </c>
      <c r="B1504" s="82" t="s">
        <v>282</v>
      </c>
      <c r="C1504" s="85">
        <v>21</v>
      </c>
      <c r="D1504" s="85">
        <v>44</v>
      </c>
    </row>
    <row r="1505" spans="1:4" s="1" customFormat="1" ht="19.7" customHeight="1">
      <c r="A1505" s="82" t="s">
        <v>539</v>
      </c>
      <c r="B1505" s="82" t="s">
        <v>516</v>
      </c>
      <c r="C1505" s="86">
        <v>15</v>
      </c>
      <c r="D1505" s="86">
        <v>86</v>
      </c>
    </row>
    <row r="1506" spans="1:4" s="1" customFormat="1" ht="19.7" customHeight="1">
      <c r="A1506" s="82" t="s">
        <v>539</v>
      </c>
      <c r="B1506" s="82" t="s">
        <v>514</v>
      </c>
      <c r="C1506" s="85">
        <v>96</v>
      </c>
      <c r="D1506" s="85">
        <v>84</v>
      </c>
    </row>
    <row r="1507" spans="1:4" s="1" customFormat="1" ht="19.7" customHeight="1">
      <c r="A1507" s="82" t="s">
        <v>539</v>
      </c>
      <c r="B1507" s="82" t="s">
        <v>517</v>
      </c>
      <c r="C1507" s="86">
        <v>42</v>
      </c>
      <c r="D1507" s="86">
        <v>118</v>
      </c>
    </row>
    <row r="1508" spans="1:4" s="1" customFormat="1" ht="19.7" customHeight="1">
      <c r="A1508" s="82" t="s">
        <v>540</v>
      </c>
      <c r="B1508" s="82" t="s">
        <v>516</v>
      </c>
      <c r="C1508" s="85">
        <v>24</v>
      </c>
      <c r="D1508" s="85">
        <v>143</v>
      </c>
    </row>
    <row r="1509" spans="1:4" s="1" customFormat="1" ht="19.7" customHeight="1">
      <c r="A1509" s="82" t="s">
        <v>540</v>
      </c>
      <c r="B1509" s="82" t="s">
        <v>517</v>
      </c>
      <c r="C1509" s="86">
        <v>60</v>
      </c>
      <c r="D1509" s="86">
        <v>131</v>
      </c>
    </row>
    <row r="1510" spans="1:4" s="1" customFormat="1" ht="19.7" customHeight="1">
      <c r="A1510" s="82" t="s">
        <v>540</v>
      </c>
      <c r="B1510" s="82" t="s">
        <v>282</v>
      </c>
      <c r="C1510" s="85">
        <v>6</v>
      </c>
      <c r="D1510" s="85">
        <v>46</v>
      </c>
    </row>
    <row r="1511" spans="1:4" s="1" customFormat="1" ht="19.7" customHeight="1">
      <c r="A1511" s="82" t="s">
        <v>541</v>
      </c>
      <c r="B1511" s="82" t="s">
        <v>516</v>
      </c>
      <c r="C1511" s="86">
        <v>20</v>
      </c>
      <c r="D1511" s="86">
        <v>161</v>
      </c>
    </row>
    <row r="1512" spans="1:4" s="1" customFormat="1" ht="19.7" customHeight="1">
      <c r="A1512" s="82" t="s">
        <v>541</v>
      </c>
      <c r="B1512" s="82" t="s">
        <v>517</v>
      </c>
      <c r="C1512" s="85">
        <v>66</v>
      </c>
      <c r="D1512" s="85">
        <v>145</v>
      </c>
    </row>
    <row r="1513" spans="1:4" s="1" customFormat="1" ht="19.7" customHeight="1">
      <c r="A1513" s="82" t="s">
        <v>541</v>
      </c>
      <c r="B1513" s="82" t="s">
        <v>282</v>
      </c>
      <c r="C1513" s="86">
        <v>10</v>
      </c>
      <c r="D1513" s="86">
        <v>132</v>
      </c>
    </row>
    <row r="1514" spans="1:4" s="1" customFormat="1" ht="19.7" customHeight="1">
      <c r="A1514" s="82" t="s">
        <v>542</v>
      </c>
      <c r="B1514" s="82" t="s">
        <v>514</v>
      </c>
      <c r="C1514" s="85">
        <v>27</v>
      </c>
      <c r="D1514" s="85">
        <v>144</v>
      </c>
    </row>
    <row r="1515" spans="1:4" s="1" customFormat="1" ht="19.7" customHeight="1">
      <c r="A1515" s="82" t="s">
        <v>543</v>
      </c>
      <c r="B1515" s="82" t="s">
        <v>514</v>
      </c>
      <c r="C1515" s="86">
        <v>32</v>
      </c>
      <c r="D1515" s="86">
        <v>101</v>
      </c>
    </row>
    <row r="1516" spans="1:4" s="1" customFormat="1" ht="19.7" customHeight="1">
      <c r="A1516" s="82" t="s">
        <v>544</v>
      </c>
      <c r="B1516" s="82" t="s">
        <v>514</v>
      </c>
      <c r="C1516" s="85">
        <v>86</v>
      </c>
      <c r="D1516" s="85">
        <v>128</v>
      </c>
    </row>
    <row r="1517" spans="1:4" s="1" customFormat="1" ht="19.7" customHeight="1">
      <c r="A1517" s="82" t="s">
        <v>545</v>
      </c>
      <c r="B1517" s="82" t="s">
        <v>514</v>
      </c>
      <c r="C1517" s="86">
        <v>59</v>
      </c>
      <c r="D1517" s="86">
        <v>48</v>
      </c>
    </row>
    <row r="1518" spans="1:4" s="1" customFormat="1" ht="19.7" customHeight="1">
      <c r="A1518" s="82" t="s">
        <v>546</v>
      </c>
      <c r="B1518" s="82" t="s">
        <v>516</v>
      </c>
      <c r="C1518" s="85">
        <v>12</v>
      </c>
      <c r="D1518" s="85">
        <v>38</v>
      </c>
    </row>
    <row r="1519" spans="1:4" s="1" customFormat="1" ht="19.7" customHeight="1">
      <c r="A1519" s="82" t="s">
        <v>546</v>
      </c>
      <c r="B1519" s="82" t="s">
        <v>514</v>
      </c>
      <c r="C1519" s="86">
        <v>18</v>
      </c>
      <c r="D1519" s="86">
        <v>16</v>
      </c>
    </row>
    <row r="1520" spans="1:4" s="1" customFormat="1" ht="19.7" customHeight="1">
      <c r="A1520" s="82" t="s">
        <v>546</v>
      </c>
      <c r="B1520" s="82" t="s">
        <v>517</v>
      </c>
      <c r="C1520" s="85">
        <v>15</v>
      </c>
      <c r="D1520" s="85">
        <v>51</v>
      </c>
    </row>
    <row r="1521" spans="1:4" s="1" customFormat="1" ht="19.7" customHeight="1">
      <c r="A1521" s="82" t="s">
        <v>547</v>
      </c>
      <c r="B1521" s="82" t="s">
        <v>514</v>
      </c>
      <c r="C1521" s="86">
        <v>59</v>
      </c>
      <c r="D1521" s="86">
        <v>52</v>
      </c>
    </row>
    <row r="1522" spans="1:4" s="1" customFormat="1" ht="19.7" customHeight="1">
      <c r="A1522" s="82" t="s">
        <v>548</v>
      </c>
      <c r="B1522" s="82" t="s">
        <v>514</v>
      </c>
      <c r="C1522" s="85">
        <v>32</v>
      </c>
      <c r="D1522" s="85">
        <v>85</v>
      </c>
    </row>
    <row r="1523" spans="1:4" s="1" customFormat="1" ht="19.7" customHeight="1">
      <c r="A1523" s="82" t="s">
        <v>549</v>
      </c>
      <c r="B1523" s="82" t="s">
        <v>516</v>
      </c>
      <c r="C1523" s="86">
        <v>15</v>
      </c>
      <c r="D1523" s="86">
        <v>135</v>
      </c>
    </row>
    <row r="1524" spans="1:4" s="1" customFormat="1" ht="19.7" customHeight="1">
      <c r="A1524" s="82" t="s">
        <v>549</v>
      </c>
      <c r="B1524" s="82" t="s">
        <v>514</v>
      </c>
      <c r="C1524" s="85">
        <v>96</v>
      </c>
      <c r="D1524" s="85">
        <v>158</v>
      </c>
    </row>
    <row r="1525" spans="1:4" s="1" customFormat="1" ht="19.7" customHeight="1">
      <c r="A1525" s="82" t="s">
        <v>549</v>
      </c>
      <c r="B1525" s="82" t="s">
        <v>517</v>
      </c>
      <c r="C1525" s="86">
        <v>30</v>
      </c>
      <c r="D1525" s="86">
        <v>174</v>
      </c>
    </row>
    <row r="1526" spans="1:4" s="1" customFormat="1" ht="19.7" customHeight="1">
      <c r="A1526" s="82" t="s">
        <v>550</v>
      </c>
      <c r="B1526" s="82" t="s">
        <v>514</v>
      </c>
      <c r="C1526" s="85">
        <v>140</v>
      </c>
      <c r="D1526" s="85">
        <v>103</v>
      </c>
    </row>
    <row r="1527" spans="1:4" s="1" customFormat="1" ht="19.7" customHeight="1">
      <c r="A1527" s="82" t="s">
        <v>551</v>
      </c>
      <c r="B1527" s="82" t="s">
        <v>516</v>
      </c>
      <c r="C1527" s="86">
        <v>45</v>
      </c>
      <c r="D1527" s="86">
        <v>219</v>
      </c>
    </row>
    <row r="1528" spans="1:4" s="1" customFormat="1" ht="19.7" customHeight="1">
      <c r="A1528" s="82" t="s">
        <v>551</v>
      </c>
      <c r="B1528" s="82" t="s">
        <v>517</v>
      </c>
      <c r="C1528" s="85">
        <v>24</v>
      </c>
      <c r="D1528" s="85">
        <v>265</v>
      </c>
    </row>
    <row r="1529" spans="1:4" s="1" customFormat="1" ht="19.7" customHeight="1">
      <c r="A1529" s="82" t="s">
        <v>551</v>
      </c>
      <c r="B1529" s="82" t="s">
        <v>282</v>
      </c>
      <c r="C1529" s="86">
        <v>6</v>
      </c>
      <c r="D1529" s="86">
        <v>94</v>
      </c>
    </row>
    <row r="1530" spans="1:4" s="1" customFormat="1" ht="19.7" customHeight="1">
      <c r="A1530" s="82" t="s">
        <v>552</v>
      </c>
      <c r="B1530" s="82" t="s">
        <v>514</v>
      </c>
      <c r="C1530" s="85">
        <v>105</v>
      </c>
      <c r="D1530" s="85">
        <v>151</v>
      </c>
    </row>
    <row r="1531" spans="1:4" s="1" customFormat="1" ht="19.7" customHeight="1">
      <c r="A1531" s="82" t="s">
        <v>553</v>
      </c>
      <c r="B1531" s="82" t="s">
        <v>516</v>
      </c>
      <c r="C1531" s="86">
        <v>30</v>
      </c>
      <c r="D1531" s="86">
        <v>31</v>
      </c>
    </row>
    <row r="1532" spans="1:4" s="1" customFormat="1" ht="19.7" customHeight="1">
      <c r="A1532" s="82" t="s">
        <v>553</v>
      </c>
      <c r="B1532" s="82" t="s">
        <v>514</v>
      </c>
      <c r="C1532" s="85">
        <v>105</v>
      </c>
      <c r="D1532" s="85">
        <v>70</v>
      </c>
    </row>
    <row r="1533" spans="1:4" s="1" customFormat="1" ht="19.7" customHeight="1">
      <c r="A1533" s="82" t="s">
        <v>553</v>
      </c>
      <c r="B1533" s="82" t="s">
        <v>517</v>
      </c>
      <c r="C1533" s="86">
        <v>30</v>
      </c>
      <c r="D1533" s="86">
        <v>43</v>
      </c>
    </row>
    <row r="1534" spans="1:4" s="1" customFormat="1" ht="19.7" customHeight="1">
      <c r="A1534" s="82" t="s">
        <v>554</v>
      </c>
      <c r="B1534" s="82" t="s">
        <v>516</v>
      </c>
      <c r="C1534" s="85">
        <v>45</v>
      </c>
      <c r="D1534" s="85">
        <v>127</v>
      </c>
    </row>
    <row r="1535" spans="1:4" s="1" customFormat="1" ht="19.7" customHeight="1">
      <c r="A1535" s="82" t="s">
        <v>554</v>
      </c>
      <c r="B1535" s="82" t="s">
        <v>514</v>
      </c>
      <c r="C1535" s="86">
        <v>120</v>
      </c>
      <c r="D1535" s="86">
        <v>149</v>
      </c>
    </row>
    <row r="1536" spans="1:4" s="1" customFormat="1" ht="19.7" customHeight="1">
      <c r="A1536" s="82" t="s">
        <v>554</v>
      </c>
      <c r="B1536" s="82" t="s">
        <v>517</v>
      </c>
      <c r="C1536" s="85">
        <v>90</v>
      </c>
      <c r="D1536" s="85">
        <v>137</v>
      </c>
    </row>
    <row r="1537" spans="1:4" s="1" customFormat="1" ht="19.7" customHeight="1">
      <c r="A1537" s="82" t="s">
        <v>555</v>
      </c>
      <c r="B1537" s="82" t="s">
        <v>514</v>
      </c>
      <c r="C1537" s="86">
        <v>102</v>
      </c>
      <c r="D1537" s="86">
        <v>109</v>
      </c>
    </row>
    <row r="1538" spans="1:4" s="1" customFormat="1" ht="19.7" customHeight="1">
      <c r="A1538" s="82" t="s">
        <v>556</v>
      </c>
      <c r="B1538" s="82" t="s">
        <v>514</v>
      </c>
      <c r="C1538" s="85">
        <v>84</v>
      </c>
      <c r="D1538" s="85">
        <v>83</v>
      </c>
    </row>
    <row r="1539" spans="1:4" s="1" customFormat="1" ht="19.7" customHeight="1">
      <c r="A1539" s="82" t="s">
        <v>557</v>
      </c>
      <c r="B1539" s="82" t="s">
        <v>516</v>
      </c>
      <c r="C1539" s="86">
        <v>10</v>
      </c>
      <c r="D1539" s="86">
        <v>165</v>
      </c>
    </row>
    <row r="1540" spans="1:4" s="1" customFormat="1" ht="19.7" customHeight="1">
      <c r="A1540" s="82" t="s">
        <v>557</v>
      </c>
      <c r="B1540" s="82" t="s">
        <v>517</v>
      </c>
      <c r="C1540" s="85">
        <v>112</v>
      </c>
      <c r="D1540" s="85">
        <v>170</v>
      </c>
    </row>
    <row r="1541" spans="1:4" s="1" customFormat="1" ht="19.7" customHeight="1">
      <c r="A1541" s="82" t="s">
        <v>557</v>
      </c>
      <c r="B1541" s="82" t="s">
        <v>282</v>
      </c>
      <c r="C1541" s="86">
        <v>6</v>
      </c>
      <c r="D1541" s="86">
        <v>136</v>
      </c>
    </row>
    <row r="1542" spans="1:4" s="1" customFormat="1" ht="19.7" customHeight="1">
      <c r="A1542" s="82" t="s">
        <v>558</v>
      </c>
      <c r="B1542" s="82" t="s">
        <v>516</v>
      </c>
      <c r="C1542" s="85">
        <v>15</v>
      </c>
      <c r="D1542" s="85">
        <v>238</v>
      </c>
    </row>
    <row r="1543" spans="1:4" s="1" customFormat="1" ht="19.7" customHeight="1">
      <c r="A1543" s="82" t="s">
        <v>558</v>
      </c>
      <c r="B1543" s="82" t="s">
        <v>514</v>
      </c>
      <c r="C1543" s="86">
        <v>30</v>
      </c>
      <c r="D1543" s="86">
        <v>24</v>
      </c>
    </row>
    <row r="1544" spans="1:4" s="1" customFormat="1" ht="19.7" customHeight="1">
      <c r="A1544" s="82" t="s">
        <v>558</v>
      </c>
      <c r="B1544" s="82" t="s">
        <v>517</v>
      </c>
      <c r="C1544" s="85">
        <v>90</v>
      </c>
      <c r="D1544" s="85">
        <v>262</v>
      </c>
    </row>
    <row r="1545" spans="1:4" s="1" customFormat="1" ht="19.7" customHeight="1">
      <c r="A1545" s="82" t="s">
        <v>558</v>
      </c>
      <c r="B1545" s="82" t="s">
        <v>282</v>
      </c>
      <c r="C1545" s="86">
        <v>11</v>
      </c>
      <c r="D1545" s="86">
        <v>46</v>
      </c>
    </row>
    <row r="1546" spans="1:4" s="1" customFormat="1" ht="19.7" customHeight="1">
      <c r="A1546" s="82" t="s">
        <v>559</v>
      </c>
      <c r="B1546" s="82" t="s">
        <v>514</v>
      </c>
      <c r="C1546" s="85">
        <v>19</v>
      </c>
      <c r="D1546" s="85">
        <v>28</v>
      </c>
    </row>
    <row r="1547" spans="1:4" s="1" customFormat="1" ht="19.7" customHeight="1">
      <c r="A1547" s="82" t="s">
        <v>559</v>
      </c>
      <c r="B1547" s="82" t="s">
        <v>517</v>
      </c>
      <c r="C1547" s="86">
        <v>32</v>
      </c>
      <c r="D1547" s="86">
        <v>145</v>
      </c>
    </row>
    <row r="1548" spans="1:4" s="1" customFormat="1" ht="19.7" customHeight="1">
      <c r="A1548" s="82" t="s">
        <v>559</v>
      </c>
      <c r="B1548" s="82" t="s">
        <v>282</v>
      </c>
      <c r="C1548" s="85">
        <v>16</v>
      </c>
      <c r="D1548" s="85">
        <v>38</v>
      </c>
    </row>
    <row r="1549" spans="1:4" s="1" customFormat="1" ht="19.7" customHeight="1">
      <c r="A1549" s="82" t="s">
        <v>560</v>
      </c>
      <c r="B1549" s="82" t="s">
        <v>514</v>
      </c>
      <c r="C1549" s="86">
        <v>16</v>
      </c>
      <c r="D1549" s="86">
        <v>7</v>
      </c>
    </row>
    <row r="1550" spans="1:4" s="1" customFormat="1" ht="19.7" customHeight="1">
      <c r="A1550" s="82" t="s">
        <v>560</v>
      </c>
      <c r="B1550" s="82" t="s">
        <v>517</v>
      </c>
      <c r="C1550" s="85">
        <v>56</v>
      </c>
      <c r="D1550" s="85">
        <v>52</v>
      </c>
    </row>
    <row r="1551" spans="1:4" s="1" customFormat="1" ht="19.7" customHeight="1">
      <c r="A1551" s="82" t="s">
        <v>560</v>
      </c>
      <c r="B1551" s="82" t="s">
        <v>282</v>
      </c>
      <c r="C1551" s="86">
        <v>11</v>
      </c>
      <c r="D1551" s="86">
        <v>11</v>
      </c>
    </row>
    <row r="1552" spans="1:4" s="1" customFormat="1" ht="19.7" customHeight="1">
      <c r="A1552" s="82" t="s">
        <v>561</v>
      </c>
      <c r="B1552" s="82" t="s">
        <v>516</v>
      </c>
      <c r="C1552" s="85">
        <v>60</v>
      </c>
      <c r="D1552" s="85">
        <v>143</v>
      </c>
    </row>
    <row r="1553" spans="1:4" s="1" customFormat="1" ht="19.7" customHeight="1">
      <c r="A1553" s="82" t="s">
        <v>561</v>
      </c>
      <c r="B1553" s="82" t="s">
        <v>517</v>
      </c>
      <c r="C1553" s="86">
        <v>90</v>
      </c>
      <c r="D1553" s="86">
        <v>103</v>
      </c>
    </row>
    <row r="1554" spans="1:4" s="1" customFormat="1" ht="19.7" customHeight="1">
      <c r="A1554" s="82" t="s">
        <v>561</v>
      </c>
      <c r="B1554" s="82" t="s">
        <v>282</v>
      </c>
      <c r="C1554" s="85">
        <v>11</v>
      </c>
      <c r="D1554" s="85">
        <v>25</v>
      </c>
    </row>
    <row r="1555" spans="1:4" s="1" customFormat="1" ht="19.7" customHeight="1">
      <c r="A1555" s="82" t="s">
        <v>562</v>
      </c>
      <c r="B1555" s="82" t="s">
        <v>516</v>
      </c>
      <c r="C1555" s="86">
        <v>36</v>
      </c>
      <c r="D1555" s="86">
        <v>122</v>
      </c>
    </row>
    <row r="1556" spans="1:4" s="1" customFormat="1" ht="19.7" customHeight="1">
      <c r="A1556" s="82" t="s">
        <v>562</v>
      </c>
      <c r="B1556" s="82" t="s">
        <v>514</v>
      </c>
      <c r="C1556" s="85">
        <v>90</v>
      </c>
      <c r="D1556" s="85">
        <v>54</v>
      </c>
    </row>
    <row r="1557" spans="1:4" s="1" customFormat="1" ht="19.7" customHeight="1">
      <c r="A1557" s="82" t="s">
        <v>562</v>
      </c>
      <c r="B1557" s="82" t="s">
        <v>517</v>
      </c>
      <c r="C1557" s="86">
        <v>24</v>
      </c>
      <c r="D1557" s="86">
        <v>124</v>
      </c>
    </row>
    <row r="1558" spans="1:4" s="1" customFormat="1" ht="19.7" customHeight="1">
      <c r="A1558" s="82" t="s">
        <v>562</v>
      </c>
      <c r="B1558" s="82" t="s">
        <v>282</v>
      </c>
      <c r="C1558" s="85">
        <v>8</v>
      </c>
      <c r="D1558" s="85">
        <v>34</v>
      </c>
    </row>
    <row r="1559" spans="1:4" s="1" customFormat="1" ht="19.7" customHeight="1">
      <c r="A1559" s="82" t="s">
        <v>563</v>
      </c>
      <c r="B1559" s="82" t="s">
        <v>516</v>
      </c>
      <c r="C1559" s="86">
        <v>30</v>
      </c>
      <c r="D1559" s="86">
        <v>83</v>
      </c>
    </row>
    <row r="1560" spans="1:4" s="1" customFormat="1" ht="19.7" customHeight="1">
      <c r="A1560" s="82" t="s">
        <v>563</v>
      </c>
      <c r="B1560" s="82" t="s">
        <v>517</v>
      </c>
      <c r="C1560" s="85">
        <v>23</v>
      </c>
      <c r="D1560" s="85">
        <v>123</v>
      </c>
    </row>
    <row r="1561" spans="1:4" s="1" customFormat="1" ht="19.7" customHeight="1">
      <c r="A1561" s="82" t="s">
        <v>563</v>
      </c>
      <c r="B1561" s="82" t="s">
        <v>282</v>
      </c>
      <c r="C1561" s="86">
        <v>20</v>
      </c>
      <c r="D1561" s="86">
        <v>120</v>
      </c>
    </row>
    <row r="1562" spans="1:4" s="1" customFormat="1" ht="19.7" customHeight="1">
      <c r="A1562" s="82" t="s">
        <v>564</v>
      </c>
      <c r="B1562" s="82" t="s">
        <v>516</v>
      </c>
      <c r="C1562" s="85">
        <v>45</v>
      </c>
      <c r="D1562" s="85">
        <v>219</v>
      </c>
    </row>
    <row r="1563" spans="1:4" s="1" customFormat="1" ht="19.7" customHeight="1">
      <c r="A1563" s="82" t="s">
        <v>564</v>
      </c>
      <c r="B1563" s="82" t="s">
        <v>517</v>
      </c>
      <c r="C1563" s="86">
        <v>81</v>
      </c>
      <c r="D1563" s="86">
        <v>161</v>
      </c>
    </row>
    <row r="1564" spans="1:4" s="1" customFormat="1" ht="19.7" customHeight="1">
      <c r="A1564" s="82" t="s">
        <v>564</v>
      </c>
      <c r="B1564" s="82" t="s">
        <v>282</v>
      </c>
      <c r="C1564" s="85">
        <v>8</v>
      </c>
      <c r="D1564" s="85">
        <v>135</v>
      </c>
    </row>
    <row r="1565" spans="1:4" s="1" customFormat="1" ht="19.7" customHeight="1">
      <c r="A1565" s="82" t="s">
        <v>565</v>
      </c>
      <c r="B1565" s="82" t="s">
        <v>516</v>
      </c>
      <c r="C1565" s="86">
        <v>15</v>
      </c>
      <c r="D1565" s="86">
        <v>87</v>
      </c>
    </row>
    <row r="1566" spans="1:4" s="1" customFormat="1" ht="19.7" customHeight="1">
      <c r="A1566" s="82" t="s">
        <v>565</v>
      </c>
      <c r="B1566" s="82" t="s">
        <v>514</v>
      </c>
      <c r="C1566" s="85">
        <v>72</v>
      </c>
      <c r="D1566" s="85">
        <v>80</v>
      </c>
    </row>
    <row r="1567" spans="1:4" s="1" customFormat="1" ht="19.7" customHeight="1">
      <c r="A1567" s="82" t="s">
        <v>565</v>
      </c>
      <c r="B1567" s="82" t="s">
        <v>517</v>
      </c>
      <c r="C1567" s="86">
        <v>60</v>
      </c>
      <c r="D1567" s="86">
        <v>90</v>
      </c>
    </row>
    <row r="1568" spans="1:4" s="1" customFormat="1" ht="19.7" customHeight="1">
      <c r="A1568" s="82" t="s">
        <v>566</v>
      </c>
      <c r="B1568" s="82" t="s">
        <v>514</v>
      </c>
      <c r="C1568" s="85">
        <v>105</v>
      </c>
      <c r="D1568" s="85">
        <v>170</v>
      </c>
    </row>
    <row r="1569" spans="1:4" s="1" customFormat="1" ht="19.7" customHeight="1">
      <c r="A1569" s="82" t="s">
        <v>567</v>
      </c>
      <c r="B1569" s="82" t="s">
        <v>516</v>
      </c>
      <c r="C1569" s="86">
        <v>22</v>
      </c>
      <c r="D1569" s="86">
        <v>222</v>
      </c>
    </row>
    <row r="1570" spans="1:4" s="1" customFormat="1" ht="19.7" customHeight="1">
      <c r="A1570" s="82" t="s">
        <v>567</v>
      </c>
      <c r="B1570" s="82" t="s">
        <v>517</v>
      </c>
      <c r="C1570" s="85">
        <v>25</v>
      </c>
      <c r="D1570" s="85">
        <v>295</v>
      </c>
    </row>
    <row r="1571" spans="1:4" s="1" customFormat="1" ht="19.7" customHeight="1">
      <c r="A1571" s="82" t="s">
        <v>567</v>
      </c>
      <c r="B1571" s="82" t="s">
        <v>282</v>
      </c>
      <c r="C1571" s="86">
        <v>22</v>
      </c>
      <c r="D1571" s="86">
        <v>125</v>
      </c>
    </row>
    <row r="1572" spans="1:4" s="1" customFormat="1" ht="19.7" customHeight="1">
      <c r="A1572" s="82" t="s">
        <v>568</v>
      </c>
      <c r="B1572" s="82" t="s">
        <v>514</v>
      </c>
      <c r="C1572" s="85">
        <v>100</v>
      </c>
      <c r="D1572" s="85">
        <v>87</v>
      </c>
    </row>
    <row r="1573" spans="1:4" s="1" customFormat="1" ht="19.7" customHeight="1">
      <c r="A1573" s="82" t="s">
        <v>569</v>
      </c>
      <c r="B1573" s="82" t="s">
        <v>516</v>
      </c>
      <c r="C1573" s="86">
        <v>24</v>
      </c>
      <c r="D1573" s="86">
        <v>71</v>
      </c>
    </row>
    <row r="1574" spans="1:4" s="1" customFormat="1" ht="19.7" customHeight="1">
      <c r="A1574" s="82" t="s">
        <v>569</v>
      </c>
      <c r="B1574" s="82" t="s">
        <v>514</v>
      </c>
      <c r="C1574" s="85">
        <v>35</v>
      </c>
      <c r="D1574" s="85">
        <v>81</v>
      </c>
    </row>
    <row r="1575" spans="1:4" s="1" customFormat="1" ht="19.7" customHeight="1">
      <c r="A1575" s="82" t="s">
        <v>569</v>
      </c>
      <c r="B1575" s="82" t="s">
        <v>517</v>
      </c>
      <c r="C1575" s="86">
        <v>48</v>
      </c>
      <c r="D1575" s="86">
        <v>108</v>
      </c>
    </row>
    <row r="1576" spans="1:4" s="1" customFormat="1" ht="19.7" customHeight="1">
      <c r="A1576" s="82" t="s">
        <v>569</v>
      </c>
      <c r="B1576" s="82" t="s">
        <v>282</v>
      </c>
      <c r="C1576" s="85">
        <v>11</v>
      </c>
      <c r="D1576" s="85">
        <v>33</v>
      </c>
    </row>
    <row r="1577" spans="1:4" s="1" customFormat="1" ht="19.7" customHeight="1">
      <c r="A1577" s="82" t="s">
        <v>570</v>
      </c>
      <c r="B1577" s="82" t="s">
        <v>516</v>
      </c>
      <c r="C1577" s="86">
        <v>20</v>
      </c>
      <c r="D1577" s="86">
        <v>71</v>
      </c>
    </row>
    <row r="1578" spans="1:4" s="1" customFormat="1" ht="19.7" customHeight="1">
      <c r="A1578" s="82" t="s">
        <v>570</v>
      </c>
      <c r="B1578" s="82" t="s">
        <v>514</v>
      </c>
      <c r="C1578" s="85">
        <v>20</v>
      </c>
      <c r="D1578" s="85">
        <v>6</v>
      </c>
    </row>
    <row r="1579" spans="1:4" s="1" customFormat="1" ht="19.7" customHeight="1">
      <c r="A1579" s="82" t="s">
        <v>570</v>
      </c>
      <c r="B1579" s="82" t="s">
        <v>517</v>
      </c>
      <c r="C1579" s="86">
        <v>48</v>
      </c>
      <c r="D1579" s="86">
        <v>124</v>
      </c>
    </row>
    <row r="1580" spans="1:4" s="1" customFormat="1" ht="19.7" customHeight="1">
      <c r="A1580" s="82" t="s">
        <v>570</v>
      </c>
      <c r="B1580" s="82" t="s">
        <v>282</v>
      </c>
      <c r="C1580" s="85">
        <v>10</v>
      </c>
      <c r="D1580" s="85">
        <v>107</v>
      </c>
    </row>
    <row r="1581" spans="1:4" s="1" customFormat="1" ht="19.7" customHeight="1">
      <c r="A1581" s="82" t="s">
        <v>571</v>
      </c>
      <c r="B1581" s="82" t="s">
        <v>516</v>
      </c>
      <c r="C1581" s="86">
        <v>30</v>
      </c>
      <c r="D1581" s="86">
        <v>92</v>
      </c>
    </row>
    <row r="1582" spans="1:4" s="1" customFormat="1" ht="19.7" customHeight="1">
      <c r="A1582" s="82" t="s">
        <v>571</v>
      </c>
      <c r="B1582" s="82" t="s">
        <v>514</v>
      </c>
      <c r="C1582" s="85">
        <v>48</v>
      </c>
      <c r="D1582" s="85">
        <v>54</v>
      </c>
    </row>
    <row r="1583" spans="1:4" s="1" customFormat="1" ht="19.7" customHeight="1">
      <c r="A1583" s="82" t="s">
        <v>571</v>
      </c>
      <c r="B1583" s="82" t="s">
        <v>517</v>
      </c>
      <c r="C1583" s="86">
        <v>60</v>
      </c>
      <c r="D1583" s="86">
        <v>66</v>
      </c>
    </row>
    <row r="1584" spans="1:4" s="1" customFormat="1" ht="19.7" customHeight="1">
      <c r="A1584" s="82" t="s">
        <v>571</v>
      </c>
      <c r="B1584" s="82" t="s">
        <v>282</v>
      </c>
      <c r="C1584" s="85">
        <v>10</v>
      </c>
      <c r="D1584" s="85">
        <v>43</v>
      </c>
    </row>
    <row r="1585" spans="1:5" s="1" customFormat="1" ht="19.7" customHeight="1">
      <c r="A1585" s="82" t="s">
        <v>572</v>
      </c>
      <c r="B1585" s="82" t="s">
        <v>516</v>
      </c>
      <c r="C1585" s="86">
        <v>16</v>
      </c>
      <c r="D1585" s="86">
        <v>90</v>
      </c>
    </row>
    <row r="1586" spans="1:5" s="1" customFormat="1" ht="19.7" customHeight="1">
      <c r="A1586" s="82" t="s">
        <v>572</v>
      </c>
      <c r="B1586" s="82" t="s">
        <v>514</v>
      </c>
      <c r="C1586" s="85">
        <v>48</v>
      </c>
      <c r="D1586" s="85">
        <v>76</v>
      </c>
    </row>
    <row r="1587" spans="1:5" s="1" customFormat="1" ht="19.7" customHeight="1">
      <c r="A1587" s="82" t="s">
        <v>572</v>
      </c>
      <c r="B1587" s="82" t="s">
        <v>517</v>
      </c>
      <c r="C1587" s="86">
        <v>48</v>
      </c>
      <c r="D1587" s="86">
        <v>150</v>
      </c>
    </row>
    <row r="1588" spans="1:5" s="1" customFormat="1" ht="19.7" customHeight="1">
      <c r="A1588" s="82" t="s">
        <v>572</v>
      </c>
      <c r="B1588" s="82" t="s">
        <v>282</v>
      </c>
      <c r="C1588" s="85">
        <v>8</v>
      </c>
      <c r="D1588" s="85">
        <v>16</v>
      </c>
    </row>
    <row r="1589" spans="1:5" s="1" customFormat="1" ht="19.7" customHeight="1">
      <c r="A1589" s="82" t="s">
        <v>573</v>
      </c>
      <c r="B1589" s="82" t="s">
        <v>517</v>
      </c>
      <c r="C1589" s="86">
        <v>1</v>
      </c>
      <c r="D1589" s="86">
        <v>1</v>
      </c>
    </row>
    <row r="1590" spans="1:5" s="1" customFormat="1" ht="19.7" customHeight="1">
      <c r="A1590" s="82" t="s">
        <v>574</v>
      </c>
      <c r="B1590" s="82" t="s">
        <v>516</v>
      </c>
      <c r="C1590" s="85">
        <v>12</v>
      </c>
      <c r="D1590" s="85">
        <v>23</v>
      </c>
    </row>
    <row r="1591" spans="1:5" s="1" customFormat="1" ht="19.7" customHeight="1">
      <c r="A1591" s="82" t="s">
        <v>574</v>
      </c>
      <c r="B1591" s="82" t="s">
        <v>514</v>
      </c>
      <c r="C1591" s="86">
        <v>118</v>
      </c>
      <c r="D1591" s="86">
        <v>121</v>
      </c>
    </row>
    <row r="1592" spans="1:5" s="1" customFormat="1" ht="19.7" customHeight="1">
      <c r="A1592" s="82" t="s">
        <v>574</v>
      </c>
      <c r="B1592" s="82" t="s">
        <v>517</v>
      </c>
      <c r="C1592" s="85">
        <v>24</v>
      </c>
      <c r="D1592" s="85">
        <v>30</v>
      </c>
    </row>
    <row r="1593" spans="1:5" s="1" customFormat="1" ht="19.7" customHeight="1">
      <c r="A1593" s="82" t="s">
        <v>575</v>
      </c>
      <c r="B1593" s="82" t="s">
        <v>516</v>
      </c>
      <c r="C1593" s="86">
        <v>17</v>
      </c>
      <c r="D1593" s="86">
        <v>64</v>
      </c>
    </row>
    <row r="1594" spans="1:5" s="1" customFormat="1" ht="19.7" customHeight="1">
      <c r="A1594" s="82" t="s">
        <v>575</v>
      </c>
      <c r="B1594" s="82" t="s">
        <v>514</v>
      </c>
      <c r="C1594" s="85">
        <v>28</v>
      </c>
      <c r="D1594" s="85">
        <v>23</v>
      </c>
    </row>
    <row r="1595" spans="1:5" s="1" customFormat="1" ht="19.7" customHeight="1">
      <c r="A1595" s="82" t="s">
        <v>575</v>
      </c>
      <c r="B1595" s="82" t="s">
        <v>517</v>
      </c>
      <c r="C1595" s="86">
        <v>15</v>
      </c>
      <c r="D1595" s="86">
        <v>58</v>
      </c>
    </row>
    <row r="1596" spans="1:5" s="1" customFormat="1" ht="19.7" customHeight="1">
      <c r="A1596" s="82" t="s">
        <v>575</v>
      </c>
      <c r="B1596" s="82" t="s">
        <v>282</v>
      </c>
      <c r="C1596" s="85">
        <v>11</v>
      </c>
      <c r="D1596" s="85">
        <v>27</v>
      </c>
    </row>
    <row r="1597" spans="1:5" s="1" customFormat="1" ht="6.95" customHeight="1"/>
    <row r="1598" spans="1:5" s="1" customFormat="1" ht="24" customHeight="1">
      <c r="A1598" s="639" t="s">
        <v>338</v>
      </c>
      <c r="B1598" s="639"/>
      <c r="C1598" s="639"/>
      <c r="D1598" s="639"/>
      <c r="E1598" s="639"/>
    </row>
    <row r="1599" spans="1:5" s="1" customFormat="1" ht="10.15" customHeight="1"/>
    <row r="1600" spans="1:5" s="1" customFormat="1" ht="24" customHeight="1">
      <c r="C1600" s="30" t="s">
        <v>511</v>
      </c>
      <c r="D1600" s="30" t="s">
        <v>512</v>
      </c>
    </row>
    <row r="1601" spans="1:4" s="1" customFormat="1" ht="19.7" customHeight="1">
      <c r="A1601" s="82" t="s">
        <v>513</v>
      </c>
      <c r="B1601" s="82" t="s">
        <v>514</v>
      </c>
      <c r="C1601" s="85">
        <v>18</v>
      </c>
      <c r="D1601" s="85">
        <v>122</v>
      </c>
    </row>
    <row r="1602" spans="1:4" s="1" customFormat="1" ht="19.7" customHeight="1">
      <c r="A1602" s="82" t="s">
        <v>515</v>
      </c>
      <c r="B1602" s="82" t="s">
        <v>516</v>
      </c>
      <c r="C1602" s="86">
        <v>30</v>
      </c>
      <c r="D1602" s="86">
        <v>211</v>
      </c>
    </row>
    <row r="1603" spans="1:4" s="1" customFormat="1" ht="19.7" customHeight="1">
      <c r="A1603" s="82" t="s">
        <v>515</v>
      </c>
      <c r="B1603" s="82" t="s">
        <v>517</v>
      </c>
      <c r="C1603" s="85">
        <v>30</v>
      </c>
      <c r="D1603" s="85">
        <v>170</v>
      </c>
    </row>
    <row r="1604" spans="1:4" s="1" customFormat="1" ht="19.7" customHeight="1">
      <c r="A1604" s="82" t="s">
        <v>515</v>
      </c>
      <c r="B1604" s="82" t="s">
        <v>282</v>
      </c>
      <c r="C1604" s="86">
        <v>6</v>
      </c>
      <c r="D1604" s="86">
        <v>96</v>
      </c>
    </row>
    <row r="1605" spans="1:4" s="1" customFormat="1" ht="19.7" customHeight="1">
      <c r="A1605" s="82" t="s">
        <v>518</v>
      </c>
      <c r="B1605" s="82" t="s">
        <v>514</v>
      </c>
      <c r="C1605" s="85">
        <v>105</v>
      </c>
      <c r="D1605" s="85">
        <v>98</v>
      </c>
    </row>
    <row r="1606" spans="1:4" s="1" customFormat="1" ht="19.7" customHeight="1">
      <c r="A1606" s="82" t="s">
        <v>519</v>
      </c>
      <c r="B1606" s="82" t="s">
        <v>514</v>
      </c>
      <c r="C1606" s="86">
        <v>105</v>
      </c>
      <c r="D1606" s="86">
        <v>196</v>
      </c>
    </row>
    <row r="1607" spans="1:4" s="1" customFormat="1" ht="19.7" customHeight="1">
      <c r="A1607" s="82" t="s">
        <v>520</v>
      </c>
      <c r="B1607" s="82" t="s">
        <v>514</v>
      </c>
      <c r="C1607" s="85">
        <v>64</v>
      </c>
      <c r="D1607" s="85">
        <v>106</v>
      </c>
    </row>
    <row r="1608" spans="1:4" s="1" customFormat="1" ht="19.7" customHeight="1">
      <c r="A1608" s="82" t="s">
        <v>521</v>
      </c>
      <c r="B1608" s="82" t="s">
        <v>516</v>
      </c>
      <c r="C1608" s="86">
        <v>41</v>
      </c>
      <c r="D1608" s="86">
        <v>172</v>
      </c>
    </row>
    <row r="1609" spans="1:4" s="1" customFormat="1" ht="19.7" customHeight="1">
      <c r="A1609" s="82" t="s">
        <v>521</v>
      </c>
      <c r="B1609" s="82" t="s">
        <v>517</v>
      </c>
      <c r="C1609" s="85">
        <v>92</v>
      </c>
      <c r="D1609" s="85">
        <v>172</v>
      </c>
    </row>
    <row r="1610" spans="1:4" s="1" customFormat="1" ht="19.7" customHeight="1">
      <c r="A1610" s="82" t="s">
        <v>521</v>
      </c>
      <c r="B1610" s="82" t="s">
        <v>282</v>
      </c>
      <c r="C1610" s="86">
        <v>7</v>
      </c>
      <c r="D1610" s="86">
        <v>8</v>
      </c>
    </row>
    <row r="1611" spans="1:4" s="1" customFormat="1" ht="19.7" customHeight="1">
      <c r="A1611" s="82" t="s">
        <v>522</v>
      </c>
      <c r="B1611" s="82" t="s">
        <v>514</v>
      </c>
      <c r="C1611" s="85">
        <v>73</v>
      </c>
      <c r="D1611" s="85">
        <v>67</v>
      </c>
    </row>
    <row r="1612" spans="1:4" s="1" customFormat="1" ht="19.7" customHeight="1">
      <c r="A1612" s="82" t="s">
        <v>523</v>
      </c>
      <c r="B1612" s="82" t="s">
        <v>516</v>
      </c>
      <c r="C1612" s="86">
        <v>10</v>
      </c>
      <c r="D1612" s="86">
        <v>112</v>
      </c>
    </row>
    <row r="1613" spans="1:4" s="1" customFormat="1" ht="19.7" customHeight="1">
      <c r="A1613" s="82" t="s">
        <v>523</v>
      </c>
      <c r="B1613" s="82" t="s">
        <v>517</v>
      </c>
      <c r="C1613" s="85">
        <v>15</v>
      </c>
      <c r="D1613" s="85">
        <v>95</v>
      </c>
    </row>
    <row r="1614" spans="1:4" s="1" customFormat="1" ht="19.7" customHeight="1">
      <c r="A1614" s="82" t="s">
        <v>523</v>
      </c>
      <c r="B1614" s="82" t="s">
        <v>282</v>
      </c>
      <c r="C1614" s="86">
        <v>7</v>
      </c>
      <c r="D1614" s="86">
        <v>54</v>
      </c>
    </row>
    <row r="1615" spans="1:4" s="1" customFormat="1" ht="19.7" customHeight="1">
      <c r="A1615" s="82" t="s">
        <v>524</v>
      </c>
      <c r="B1615" s="82" t="s">
        <v>516</v>
      </c>
      <c r="C1615" s="85">
        <v>25</v>
      </c>
      <c r="D1615" s="85">
        <v>183</v>
      </c>
    </row>
    <row r="1616" spans="1:4" s="1" customFormat="1" ht="19.7" customHeight="1">
      <c r="A1616" s="82" t="s">
        <v>524</v>
      </c>
      <c r="B1616" s="82" t="s">
        <v>517</v>
      </c>
      <c r="C1616" s="86">
        <v>48</v>
      </c>
      <c r="D1616" s="86">
        <v>159</v>
      </c>
    </row>
    <row r="1617" spans="1:4" s="1" customFormat="1" ht="19.7" customHeight="1">
      <c r="A1617" s="82" t="s">
        <v>524</v>
      </c>
      <c r="B1617" s="82" t="s">
        <v>282</v>
      </c>
      <c r="C1617" s="85">
        <v>6</v>
      </c>
      <c r="D1617" s="85">
        <v>47</v>
      </c>
    </row>
    <row r="1618" spans="1:4" s="1" customFormat="1" ht="19.7" customHeight="1">
      <c r="A1618" s="82" t="s">
        <v>525</v>
      </c>
      <c r="B1618" s="82" t="s">
        <v>514</v>
      </c>
      <c r="C1618" s="86">
        <v>49</v>
      </c>
      <c r="D1618" s="86">
        <v>59</v>
      </c>
    </row>
    <row r="1619" spans="1:4" s="1" customFormat="1" ht="19.7" customHeight="1">
      <c r="A1619" s="82" t="s">
        <v>526</v>
      </c>
      <c r="B1619" s="82" t="s">
        <v>516</v>
      </c>
      <c r="C1619" s="85">
        <v>15</v>
      </c>
      <c r="D1619" s="85">
        <v>74</v>
      </c>
    </row>
    <row r="1620" spans="1:4" s="1" customFormat="1" ht="19.7" customHeight="1">
      <c r="A1620" s="82" t="s">
        <v>526</v>
      </c>
      <c r="B1620" s="82" t="s">
        <v>517</v>
      </c>
      <c r="C1620" s="86">
        <v>15</v>
      </c>
      <c r="D1620" s="86">
        <v>49</v>
      </c>
    </row>
    <row r="1621" spans="1:4" s="1" customFormat="1" ht="19.7" customHeight="1">
      <c r="A1621" s="82" t="s">
        <v>526</v>
      </c>
      <c r="B1621" s="82" t="s">
        <v>282</v>
      </c>
      <c r="C1621" s="85">
        <v>10</v>
      </c>
      <c r="D1621" s="85">
        <v>19</v>
      </c>
    </row>
    <row r="1622" spans="1:4" s="1" customFormat="1" ht="19.7" customHeight="1">
      <c r="A1622" s="82" t="s">
        <v>527</v>
      </c>
      <c r="B1622" s="82" t="s">
        <v>516</v>
      </c>
      <c r="C1622" s="86">
        <v>24</v>
      </c>
      <c r="D1622" s="86">
        <v>120</v>
      </c>
    </row>
    <row r="1623" spans="1:4" s="1" customFormat="1" ht="19.7" customHeight="1">
      <c r="A1623" s="82" t="s">
        <v>527</v>
      </c>
      <c r="B1623" s="82" t="s">
        <v>517</v>
      </c>
      <c r="C1623" s="85">
        <v>45</v>
      </c>
      <c r="D1623" s="85">
        <v>102</v>
      </c>
    </row>
    <row r="1624" spans="1:4" s="1" customFormat="1" ht="19.7" customHeight="1">
      <c r="A1624" s="82" t="s">
        <v>527</v>
      </c>
      <c r="B1624" s="82" t="s">
        <v>282</v>
      </c>
      <c r="C1624" s="86">
        <v>10</v>
      </c>
      <c r="D1624" s="86">
        <v>58</v>
      </c>
    </row>
    <row r="1625" spans="1:4" s="1" customFormat="1" ht="19.7" customHeight="1">
      <c r="A1625" s="82" t="s">
        <v>528</v>
      </c>
      <c r="B1625" s="82" t="s">
        <v>514</v>
      </c>
      <c r="C1625" s="85">
        <v>108</v>
      </c>
      <c r="D1625" s="85">
        <v>107</v>
      </c>
    </row>
    <row r="1626" spans="1:4" s="1" customFormat="1" ht="19.7" customHeight="1">
      <c r="A1626" s="82" t="s">
        <v>529</v>
      </c>
      <c r="B1626" s="82" t="s">
        <v>514</v>
      </c>
      <c r="C1626" s="86">
        <v>105</v>
      </c>
      <c r="D1626" s="86">
        <v>89</v>
      </c>
    </row>
    <row r="1627" spans="1:4" s="1" customFormat="1" ht="19.7" customHeight="1">
      <c r="A1627" s="82" t="s">
        <v>530</v>
      </c>
      <c r="B1627" s="82" t="s">
        <v>514</v>
      </c>
      <c r="C1627" s="85">
        <v>94</v>
      </c>
      <c r="D1627" s="85">
        <v>183</v>
      </c>
    </row>
    <row r="1628" spans="1:4" s="1" customFormat="1" ht="19.7" customHeight="1">
      <c r="A1628" s="82" t="s">
        <v>531</v>
      </c>
      <c r="B1628" s="82" t="s">
        <v>516</v>
      </c>
      <c r="C1628" s="86">
        <v>50</v>
      </c>
      <c r="D1628" s="86">
        <v>112</v>
      </c>
    </row>
    <row r="1629" spans="1:4" s="1" customFormat="1" ht="19.7" customHeight="1">
      <c r="A1629" s="82" t="s">
        <v>531</v>
      </c>
      <c r="B1629" s="82" t="s">
        <v>514</v>
      </c>
      <c r="C1629" s="85">
        <v>15</v>
      </c>
      <c r="D1629" s="85">
        <v>15</v>
      </c>
    </row>
    <row r="1630" spans="1:4" s="1" customFormat="1" ht="19.7" customHeight="1">
      <c r="A1630" s="82" t="s">
        <v>531</v>
      </c>
      <c r="B1630" s="82" t="s">
        <v>517</v>
      </c>
      <c r="C1630" s="86">
        <v>130</v>
      </c>
      <c r="D1630" s="86">
        <v>122</v>
      </c>
    </row>
    <row r="1631" spans="1:4" s="1" customFormat="1" ht="19.7" customHeight="1">
      <c r="A1631" s="82" t="s">
        <v>532</v>
      </c>
      <c r="B1631" s="82" t="s">
        <v>516</v>
      </c>
      <c r="C1631" s="85">
        <v>15</v>
      </c>
      <c r="D1631" s="85">
        <v>90</v>
      </c>
    </row>
    <row r="1632" spans="1:4" s="1" customFormat="1" ht="19.7" customHeight="1">
      <c r="A1632" s="82" t="s">
        <v>532</v>
      </c>
      <c r="B1632" s="82" t="s">
        <v>517</v>
      </c>
      <c r="C1632" s="86">
        <v>45</v>
      </c>
      <c r="D1632" s="86">
        <v>95</v>
      </c>
    </row>
    <row r="1633" spans="1:4" s="1" customFormat="1" ht="19.7" customHeight="1">
      <c r="A1633" s="82" t="s">
        <v>532</v>
      </c>
      <c r="B1633" s="82" t="s">
        <v>282</v>
      </c>
      <c r="C1633" s="85">
        <v>8</v>
      </c>
      <c r="D1633" s="85">
        <v>107</v>
      </c>
    </row>
    <row r="1634" spans="1:4" s="1" customFormat="1" ht="19.7" customHeight="1">
      <c r="A1634" s="82" t="s">
        <v>533</v>
      </c>
      <c r="B1634" s="82" t="s">
        <v>516</v>
      </c>
      <c r="C1634" s="86">
        <v>24</v>
      </c>
      <c r="D1634" s="86">
        <v>76</v>
      </c>
    </row>
    <row r="1635" spans="1:4" s="1" customFormat="1" ht="19.7" customHeight="1">
      <c r="A1635" s="82" t="s">
        <v>533</v>
      </c>
      <c r="B1635" s="82" t="s">
        <v>517</v>
      </c>
      <c r="C1635" s="85">
        <v>12</v>
      </c>
      <c r="D1635" s="85">
        <v>105</v>
      </c>
    </row>
    <row r="1636" spans="1:4" s="1" customFormat="1" ht="19.7" customHeight="1">
      <c r="A1636" s="82" t="s">
        <v>533</v>
      </c>
      <c r="B1636" s="82" t="s">
        <v>282</v>
      </c>
      <c r="C1636" s="86">
        <v>12</v>
      </c>
      <c r="D1636" s="86">
        <v>71</v>
      </c>
    </row>
    <row r="1637" spans="1:4" s="1" customFormat="1" ht="19.7" customHeight="1">
      <c r="A1637" s="82" t="s">
        <v>534</v>
      </c>
      <c r="B1637" s="82" t="s">
        <v>516</v>
      </c>
      <c r="C1637" s="85">
        <v>24</v>
      </c>
      <c r="D1637" s="85">
        <v>250</v>
      </c>
    </row>
    <row r="1638" spans="1:4" s="1" customFormat="1" ht="19.7" customHeight="1">
      <c r="A1638" s="82" t="s">
        <v>534</v>
      </c>
      <c r="B1638" s="82" t="s">
        <v>517</v>
      </c>
      <c r="C1638" s="86">
        <v>60</v>
      </c>
      <c r="D1638" s="86">
        <v>293</v>
      </c>
    </row>
    <row r="1639" spans="1:4" s="1" customFormat="1" ht="19.7" customHeight="1">
      <c r="A1639" s="82" t="s">
        <v>534</v>
      </c>
      <c r="B1639" s="82" t="s">
        <v>282</v>
      </c>
      <c r="C1639" s="85">
        <v>14</v>
      </c>
      <c r="D1639" s="85">
        <v>118</v>
      </c>
    </row>
    <row r="1640" spans="1:4" s="1" customFormat="1" ht="19.7" customHeight="1">
      <c r="A1640" s="82" t="s">
        <v>535</v>
      </c>
      <c r="B1640" s="82" t="s">
        <v>516</v>
      </c>
      <c r="C1640" s="86">
        <v>45</v>
      </c>
      <c r="D1640" s="86">
        <v>254</v>
      </c>
    </row>
    <row r="1641" spans="1:4" s="1" customFormat="1" ht="19.7" customHeight="1">
      <c r="A1641" s="82" t="s">
        <v>535</v>
      </c>
      <c r="B1641" s="82" t="s">
        <v>517</v>
      </c>
      <c r="C1641" s="85">
        <v>61</v>
      </c>
      <c r="D1641" s="85">
        <v>387</v>
      </c>
    </row>
    <row r="1642" spans="1:4" s="1" customFormat="1" ht="19.7" customHeight="1">
      <c r="A1642" s="82" t="s">
        <v>535</v>
      </c>
      <c r="B1642" s="82" t="s">
        <v>282</v>
      </c>
      <c r="C1642" s="86">
        <v>7</v>
      </c>
      <c r="D1642" s="86">
        <v>84</v>
      </c>
    </row>
    <row r="1643" spans="1:4" s="1" customFormat="1" ht="19.7" customHeight="1">
      <c r="A1643" s="82" t="s">
        <v>536</v>
      </c>
      <c r="B1643" s="82" t="s">
        <v>514</v>
      </c>
      <c r="C1643" s="85">
        <v>105</v>
      </c>
      <c r="D1643" s="85">
        <v>112</v>
      </c>
    </row>
    <row r="1644" spans="1:4" s="1" customFormat="1" ht="19.7" customHeight="1">
      <c r="A1644" s="82" t="s">
        <v>537</v>
      </c>
      <c r="B1644" s="82" t="s">
        <v>516</v>
      </c>
      <c r="C1644" s="86">
        <v>30</v>
      </c>
      <c r="D1644" s="86">
        <v>188</v>
      </c>
    </row>
    <row r="1645" spans="1:4" s="1" customFormat="1" ht="19.7" customHeight="1">
      <c r="A1645" s="82" t="s">
        <v>537</v>
      </c>
      <c r="B1645" s="82" t="s">
        <v>517</v>
      </c>
      <c r="C1645" s="85">
        <v>54</v>
      </c>
      <c r="D1645" s="85">
        <v>268</v>
      </c>
    </row>
    <row r="1646" spans="1:4" s="1" customFormat="1" ht="19.7" customHeight="1">
      <c r="A1646" s="82" t="s">
        <v>537</v>
      </c>
      <c r="B1646" s="82" t="s">
        <v>282</v>
      </c>
      <c r="C1646" s="86">
        <v>3</v>
      </c>
      <c r="D1646" s="86">
        <v>36</v>
      </c>
    </row>
    <row r="1647" spans="1:4" s="1" customFormat="1" ht="19.7" customHeight="1">
      <c r="A1647" s="82" t="s">
        <v>538</v>
      </c>
      <c r="B1647" s="82" t="s">
        <v>514</v>
      </c>
      <c r="C1647" s="85">
        <v>18</v>
      </c>
      <c r="D1647" s="85">
        <v>13</v>
      </c>
    </row>
    <row r="1648" spans="1:4" s="1" customFormat="1" ht="19.7" customHeight="1">
      <c r="A1648" s="82" t="s">
        <v>538</v>
      </c>
      <c r="B1648" s="82" t="s">
        <v>517</v>
      </c>
      <c r="C1648" s="86">
        <v>32</v>
      </c>
      <c r="D1648" s="86">
        <v>48</v>
      </c>
    </row>
    <row r="1649" spans="1:4" s="1" customFormat="1" ht="19.7" customHeight="1">
      <c r="A1649" s="82" t="s">
        <v>538</v>
      </c>
      <c r="B1649" s="82" t="s">
        <v>282</v>
      </c>
      <c r="C1649" s="85">
        <v>21</v>
      </c>
      <c r="D1649" s="85">
        <v>44</v>
      </c>
    </row>
    <row r="1650" spans="1:4" s="1" customFormat="1" ht="19.7" customHeight="1">
      <c r="A1650" s="82" t="s">
        <v>539</v>
      </c>
      <c r="B1650" s="82" t="s">
        <v>516</v>
      </c>
      <c r="C1650" s="86">
        <v>15</v>
      </c>
      <c r="D1650" s="86">
        <v>86</v>
      </c>
    </row>
    <row r="1651" spans="1:4" s="1" customFormat="1" ht="19.7" customHeight="1">
      <c r="A1651" s="82" t="s">
        <v>539</v>
      </c>
      <c r="B1651" s="82" t="s">
        <v>514</v>
      </c>
      <c r="C1651" s="85">
        <v>96</v>
      </c>
      <c r="D1651" s="85">
        <v>84</v>
      </c>
    </row>
    <row r="1652" spans="1:4" s="1" customFormat="1" ht="19.7" customHeight="1">
      <c r="A1652" s="82" t="s">
        <v>539</v>
      </c>
      <c r="B1652" s="82" t="s">
        <v>517</v>
      </c>
      <c r="C1652" s="86">
        <v>42</v>
      </c>
      <c r="D1652" s="86">
        <v>118</v>
      </c>
    </row>
    <row r="1653" spans="1:4" s="1" customFormat="1" ht="19.7" customHeight="1">
      <c r="A1653" s="82" t="s">
        <v>540</v>
      </c>
      <c r="B1653" s="82" t="s">
        <v>516</v>
      </c>
      <c r="C1653" s="85">
        <v>24</v>
      </c>
      <c r="D1653" s="85">
        <v>143</v>
      </c>
    </row>
    <row r="1654" spans="1:4" s="1" customFormat="1" ht="19.7" customHeight="1">
      <c r="A1654" s="82" t="s">
        <v>540</v>
      </c>
      <c r="B1654" s="82" t="s">
        <v>517</v>
      </c>
      <c r="C1654" s="86">
        <v>60</v>
      </c>
      <c r="D1654" s="86">
        <v>131</v>
      </c>
    </row>
    <row r="1655" spans="1:4" s="1" customFormat="1" ht="19.7" customHeight="1">
      <c r="A1655" s="82" t="s">
        <v>540</v>
      </c>
      <c r="B1655" s="82" t="s">
        <v>282</v>
      </c>
      <c r="C1655" s="85">
        <v>6</v>
      </c>
      <c r="D1655" s="85">
        <v>46</v>
      </c>
    </row>
    <row r="1656" spans="1:4" s="1" customFormat="1" ht="19.7" customHeight="1">
      <c r="A1656" s="82" t="s">
        <v>541</v>
      </c>
      <c r="B1656" s="82" t="s">
        <v>516</v>
      </c>
      <c r="C1656" s="86">
        <v>20</v>
      </c>
      <c r="D1656" s="86">
        <v>161</v>
      </c>
    </row>
    <row r="1657" spans="1:4" s="1" customFormat="1" ht="19.7" customHeight="1">
      <c r="A1657" s="82" t="s">
        <v>541</v>
      </c>
      <c r="B1657" s="82" t="s">
        <v>517</v>
      </c>
      <c r="C1657" s="85">
        <v>66</v>
      </c>
      <c r="D1657" s="85">
        <v>145</v>
      </c>
    </row>
    <row r="1658" spans="1:4" s="1" customFormat="1" ht="19.7" customHeight="1">
      <c r="A1658" s="82" t="s">
        <v>541</v>
      </c>
      <c r="B1658" s="82" t="s">
        <v>282</v>
      </c>
      <c r="C1658" s="86">
        <v>10</v>
      </c>
      <c r="D1658" s="86">
        <v>132</v>
      </c>
    </row>
    <row r="1659" spans="1:4" s="1" customFormat="1" ht="19.7" customHeight="1">
      <c r="A1659" s="82" t="s">
        <v>542</v>
      </c>
      <c r="B1659" s="82" t="s">
        <v>514</v>
      </c>
      <c r="C1659" s="85">
        <v>27</v>
      </c>
      <c r="D1659" s="85">
        <v>144</v>
      </c>
    </row>
    <row r="1660" spans="1:4" s="1" customFormat="1" ht="19.7" customHeight="1">
      <c r="A1660" s="82" t="s">
        <v>543</v>
      </c>
      <c r="B1660" s="82" t="s">
        <v>514</v>
      </c>
      <c r="C1660" s="86">
        <v>32</v>
      </c>
      <c r="D1660" s="86">
        <v>101</v>
      </c>
    </row>
    <row r="1661" spans="1:4" s="1" customFormat="1" ht="19.7" customHeight="1">
      <c r="A1661" s="82" t="s">
        <v>544</v>
      </c>
      <c r="B1661" s="82" t="s">
        <v>514</v>
      </c>
      <c r="C1661" s="85">
        <v>86</v>
      </c>
      <c r="D1661" s="85">
        <v>128</v>
      </c>
    </row>
    <row r="1662" spans="1:4" s="1" customFormat="1" ht="19.7" customHeight="1">
      <c r="A1662" s="82" t="s">
        <v>545</v>
      </c>
      <c r="B1662" s="82" t="s">
        <v>514</v>
      </c>
      <c r="C1662" s="86">
        <v>59</v>
      </c>
      <c r="D1662" s="86">
        <v>48</v>
      </c>
    </row>
    <row r="1663" spans="1:4" s="1" customFormat="1" ht="19.7" customHeight="1">
      <c r="A1663" s="82" t="s">
        <v>546</v>
      </c>
      <c r="B1663" s="82" t="s">
        <v>516</v>
      </c>
      <c r="C1663" s="85">
        <v>12</v>
      </c>
      <c r="D1663" s="85">
        <v>38</v>
      </c>
    </row>
    <row r="1664" spans="1:4" s="1" customFormat="1" ht="19.7" customHeight="1">
      <c r="A1664" s="82" t="s">
        <v>546</v>
      </c>
      <c r="B1664" s="82" t="s">
        <v>514</v>
      </c>
      <c r="C1664" s="86">
        <v>18</v>
      </c>
      <c r="D1664" s="86">
        <v>16</v>
      </c>
    </row>
    <row r="1665" spans="1:4" s="1" customFormat="1" ht="19.7" customHeight="1">
      <c r="A1665" s="82" t="s">
        <v>546</v>
      </c>
      <c r="B1665" s="82" t="s">
        <v>517</v>
      </c>
      <c r="C1665" s="85">
        <v>15</v>
      </c>
      <c r="D1665" s="85">
        <v>51</v>
      </c>
    </row>
    <row r="1666" spans="1:4" s="1" customFormat="1" ht="19.7" customHeight="1">
      <c r="A1666" s="82" t="s">
        <v>547</v>
      </c>
      <c r="B1666" s="82" t="s">
        <v>514</v>
      </c>
      <c r="C1666" s="86">
        <v>59</v>
      </c>
      <c r="D1666" s="86">
        <v>52</v>
      </c>
    </row>
    <row r="1667" spans="1:4" s="1" customFormat="1" ht="19.7" customHeight="1">
      <c r="A1667" s="82" t="s">
        <v>548</v>
      </c>
      <c r="B1667" s="82" t="s">
        <v>514</v>
      </c>
      <c r="C1667" s="85">
        <v>32</v>
      </c>
      <c r="D1667" s="85">
        <v>85</v>
      </c>
    </row>
    <row r="1668" spans="1:4" s="1" customFormat="1" ht="19.7" customHeight="1">
      <c r="A1668" s="82" t="s">
        <v>549</v>
      </c>
      <c r="B1668" s="82" t="s">
        <v>516</v>
      </c>
      <c r="C1668" s="86">
        <v>15</v>
      </c>
      <c r="D1668" s="86">
        <v>135</v>
      </c>
    </row>
    <row r="1669" spans="1:4" s="1" customFormat="1" ht="19.7" customHeight="1">
      <c r="A1669" s="82" t="s">
        <v>549</v>
      </c>
      <c r="B1669" s="82" t="s">
        <v>514</v>
      </c>
      <c r="C1669" s="85">
        <v>96</v>
      </c>
      <c r="D1669" s="85">
        <v>158</v>
      </c>
    </row>
    <row r="1670" spans="1:4" s="1" customFormat="1" ht="19.7" customHeight="1">
      <c r="A1670" s="82" t="s">
        <v>549</v>
      </c>
      <c r="B1670" s="82" t="s">
        <v>517</v>
      </c>
      <c r="C1670" s="86">
        <v>30</v>
      </c>
      <c r="D1670" s="86">
        <v>174</v>
      </c>
    </row>
    <row r="1671" spans="1:4" s="1" customFormat="1" ht="19.7" customHeight="1">
      <c r="A1671" s="82" t="s">
        <v>550</v>
      </c>
      <c r="B1671" s="82" t="s">
        <v>514</v>
      </c>
      <c r="C1671" s="85">
        <v>140</v>
      </c>
      <c r="D1671" s="85">
        <v>103</v>
      </c>
    </row>
    <row r="1672" spans="1:4" s="1" customFormat="1" ht="19.7" customHeight="1">
      <c r="A1672" s="82" t="s">
        <v>551</v>
      </c>
      <c r="B1672" s="82" t="s">
        <v>516</v>
      </c>
      <c r="C1672" s="86">
        <v>45</v>
      </c>
      <c r="D1672" s="86">
        <v>219</v>
      </c>
    </row>
    <row r="1673" spans="1:4" s="1" customFormat="1" ht="19.7" customHeight="1">
      <c r="A1673" s="82" t="s">
        <v>551</v>
      </c>
      <c r="B1673" s="82" t="s">
        <v>517</v>
      </c>
      <c r="C1673" s="85">
        <v>24</v>
      </c>
      <c r="D1673" s="85">
        <v>265</v>
      </c>
    </row>
    <row r="1674" spans="1:4" s="1" customFormat="1" ht="19.7" customHeight="1">
      <c r="A1674" s="82" t="s">
        <v>551</v>
      </c>
      <c r="B1674" s="82" t="s">
        <v>282</v>
      </c>
      <c r="C1674" s="86">
        <v>6</v>
      </c>
      <c r="D1674" s="86">
        <v>94</v>
      </c>
    </row>
    <row r="1675" spans="1:4" s="1" customFormat="1" ht="19.7" customHeight="1">
      <c r="A1675" s="82" t="s">
        <v>552</v>
      </c>
      <c r="B1675" s="82" t="s">
        <v>514</v>
      </c>
      <c r="C1675" s="85">
        <v>105</v>
      </c>
      <c r="D1675" s="85">
        <v>151</v>
      </c>
    </row>
    <row r="1676" spans="1:4" s="1" customFormat="1" ht="19.7" customHeight="1">
      <c r="A1676" s="82" t="s">
        <v>553</v>
      </c>
      <c r="B1676" s="82" t="s">
        <v>516</v>
      </c>
      <c r="C1676" s="86">
        <v>30</v>
      </c>
      <c r="D1676" s="86">
        <v>31</v>
      </c>
    </row>
    <row r="1677" spans="1:4" s="1" customFormat="1" ht="19.7" customHeight="1">
      <c r="A1677" s="82" t="s">
        <v>553</v>
      </c>
      <c r="B1677" s="82" t="s">
        <v>514</v>
      </c>
      <c r="C1677" s="85">
        <v>105</v>
      </c>
      <c r="D1677" s="85">
        <v>70</v>
      </c>
    </row>
    <row r="1678" spans="1:4" s="1" customFormat="1" ht="19.7" customHeight="1">
      <c r="A1678" s="82" t="s">
        <v>553</v>
      </c>
      <c r="B1678" s="82" t="s">
        <v>517</v>
      </c>
      <c r="C1678" s="86">
        <v>30</v>
      </c>
      <c r="D1678" s="86">
        <v>43</v>
      </c>
    </row>
    <row r="1679" spans="1:4" s="1" customFormat="1" ht="19.7" customHeight="1">
      <c r="A1679" s="82" t="s">
        <v>554</v>
      </c>
      <c r="B1679" s="82" t="s">
        <v>516</v>
      </c>
      <c r="C1679" s="85">
        <v>45</v>
      </c>
      <c r="D1679" s="85">
        <v>127</v>
      </c>
    </row>
    <row r="1680" spans="1:4" s="1" customFormat="1" ht="19.7" customHeight="1">
      <c r="A1680" s="82" t="s">
        <v>554</v>
      </c>
      <c r="B1680" s="82" t="s">
        <v>514</v>
      </c>
      <c r="C1680" s="86">
        <v>120</v>
      </c>
      <c r="D1680" s="86">
        <v>149</v>
      </c>
    </row>
    <row r="1681" spans="1:4" s="1" customFormat="1" ht="19.7" customHeight="1">
      <c r="A1681" s="82" t="s">
        <v>554</v>
      </c>
      <c r="B1681" s="82" t="s">
        <v>517</v>
      </c>
      <c r="C1681" s="85">
        <v>90</v>
      </c>
      <c r="D1681" s="85">
        <v>137</v>
      </c>
    </row>
    <row r="1682" spans="1:4" s="1" customFormat="1" ht="19.7" customHeight="1">
      <c r="A1682" s="82" t="s">
        <v>555</v>
      </c>
      <c r="B1682" s="82" t="s">
        <v>514</v>
      </c>
      <c r="C1682" s="86">
        <v>102</v>
      </c>
      <c r="D1682" s="86">
        <v>109</v>
      </c>
    </row>
    <row r="1683" spans="1:4" s="1" customFormat="1" ht="19.7" customHeight="1">
      <c r="A1683" s="82" t="s">
        <v>556</v>
      </c>
      <c r="B1683" s="82" t="s">
        <v>514</v>
      </c>
      <c r="C1683" s="85">
        <v>84</v>
      </c>
      <c r="D1683" s="85">
        <v>83</v>
      </c>
    </row>
    <row r="1684" spans="1:4" s="1" customFormat="1" ht="19.7" customHeight="1">
      <c r="A1684" s="82" t="s">
        <v>557</v>
      </c>
      <c r="B1684" s="82" t="s">
        <v>516</v>
      </c>
      <c r="C1684" s="86">
        <v>10</v>
      </c>
      <c r="D1684" s="86">
        <v>165</v>
      </c>
    </row>
    <row r="1685" spans="1:4" s="1" customFormat="1" ht="19.7" customHeight="1">
      <c r="A1685" s="82" t="s">
        <v>557</v>
      </c>
      <c r="B1685" s="82" t="s">
        <v>517</v>
      </c>
      <c r="C1685" s="85">
        <v>112</v>
      </c>
      <c r="D1685" s="85">
        <v>170</v>
      </c>
    </row>
    <row r="1686" spans="1:4" s="1" customFormat="1" ht="19.7" customHeight="1">
      <c r="A1686" s="82" t="s">
        <v>557</v>
      </c>
      <c r="B1686" s="82" t="s">
        <v>282</v>
      </c>
      <c r="C1686" s="86">
        <v>6</v>
      </c>
      <c r="D1686" s="86">
        <v>136</v>
      </c>
    </row>
    <row r="1687" spans="1:4" s="1" customFormat="1" ht="19.7" customHeight="1">
      <c r="A1687" s="82" t="s">
        <v>558</v>
      </c>
      <c r="B1687" s="82" t="s">
        <v>516</v>
      </c>
      <c r="C1687" s="85">
        <v>15</v>
      </c>
      <c r="D1687" s="85">
        <v>238</v>
      </c>
    </row>
    <row r="1688" spans="1:4" s="1" customFormat="1" ht="19.7" customHeight="1">
      <c r="A1688" s="82" t="s">
        <v>558</v>
      </c>
      <c r="B1688" s="82" t="s">
        <v>514</v>
      </c>
      <c r="C1688" s="86">
        <v>30</v>
      </c>
      <c r="D1688" s="86">
        <v>24</v>
      </c>
    </row>
    <row r="1689" spans="1:4" s="1" customFormat="1" ht="19.7" customHeight="1">
      <c r="A1689" s="82" t="s">
        <v>558</v>
      </c>
      <c r="B1689" s="82" t="s">
        <v>517</v>
      </c>
      <c r="C1689" s="85">
        <v>90</v>
      </c>
      <c r="D1689" s="85">
        <v>262</v>
      </c>
    </row>
    <row r="1690" spans="1:4" s="1" customFormat="1" ht="19.7" customHeight="1">
      <c r="A1690" s="82" t="s">
        <v>558</v>
      </c>
      <c r="B1690" s="82" t="s">
        <v>282</v>
      </c>
      <c r="C1690" s="86">
        <v>11</v>
      </c>
      <c r="D1690" s="86">
        <v>46</v>
      </c>
    </row>
    <row r="1691" spans="1:4" s="1" customFormat="1" ht="19.7" customHeight="1">
      <c r="A1691" s="82" t="s">
        <v>559</v>
      </c>
      <c r="B1691" s="82" t="s">
        <v>514</v>
      </c>
      <c r="C1691" s="85">
        <v>19</v>
      </c>
      <c r="D1691" s="85">
        <v>28</v>
      </c>
    </row>
    <row r="1692" spans="1:4" s="1" customFormat="1" ht="19.7" customHeight="1">
      <c r="A1692" s="82" t="s">
        <v>559</v>
      </c>
      <c r="B1692" s="82" t="s">
        <v>517</v>
      </c>
      <c r="C1692" s="86">
        <v>32</v>
      </c>
      <c r="D1692" s="86">
        <v>145</v>
      </c>
    </row>
    <row r="1693" spans="1:4" s="1" customFormat="1" ht="19.7" customHeight="1">
      <c r="A1693" s="82" t="s">
        <v>559</v>
      </c>
      <c r="B1693" s="82" t="s">
        <v>282</v>
      </c>
      <c r="C1693" s="85">
        <v>16</v>
      </c>
      <c r="D1693" s="85">
        <v>38</v>
      </c>
    </row>
    <row r="1694" spans="1:4" s="1" customFormat="1" ht="19.7" customHeight="1">
      <c r="A1694" s="82" t="s">
        <v>560</v>
      </c>
      <c r="B1694" s="82" t="s">
        <v>514</v>
      </c>
      <c r="C1694" s="86">
        <v>16</v>
      </c>
      <c r="D1694" s="86">
        <v>7</v>
      </c>
    </row>
    <row r="1695" spans="1:4" s="1" customFormat="1" ht="19.7" customHeight="1">
      <c r="A1695" s="82" t="s">
        <v>560</v>
      </c>
      <c r="B1695" s="82" t="s">
        <v>517</v>
      </c>
      <c r="C1695" s="85">
        <v>56</v>
      </c>
      <c r="D1695" s="85">
        <v>52</v>
      </c>
    </row>
    <row r="1696" spans="1:4" s="1" customFormat="1" ht="19.7" customHeight="1">
      <c r="A1696" s="82" t="s">
        <v>560</v>
      </c>
      <c r="B1696" s="82" t="s">
        <v>282</v>
      </c>
      <c r="C1696" s="86">
        <v>11</v>
      </c>
      <c r="D1696" s="86">
        <v>11</v>
      </c>
    </row>
    <row r="1697" spans="1:4" s="1" customFormat="1" ht="19.7" customHeight="1">
      <c r="A1697" s="82" t="s">
        <v>561</v>
      </c>
      <c r="B1697" s="82" t="s">
        <v>516</v>
      </c>
      <c r="C1697" s="85">
        <v>60</v>
      </c>
      <c r="D1697" s="85">
        <v>143</v>
      </c>
    </row>
    <row r="1698" spans="1:4" s="1" customFormat="1" ht="19.7" customHeight="1">
      <c r="A1698" s="82" t="s">
        <v>561</v>
      </c>
      <c r="B1698" s="82" t="s">
        <v>517</v>
      </c>
      <c r="C1698" s="86">
        <v>90</v>
      </c>
      <c r="D1698" s="86">
        <v>103</v>
      </c>
    </row>
    <row r="1699" spans="1:4" s="1" customFormat="1" ht="19.7" customHeight="1">
      <c r="A1699" s="82" t="s">
        <v>561</v>
      </c>
      <c r="B1699" s="82" t="s">
        <v>282</v>
      </c>
      <c r="C1699" s="85">
        <v>11</v>
      </c>
      <c r="D1699" s="85">
        <v>25</v>
      </c>
    </row>
    <row r="1700" spans="1:4" s="1" customFormat="1" ht="19.7" customHeight="1">
      <c r="A1700" s="82" t="s">
        <v>562</v>
      </c>
      <c r="B1700" s="82" t="s">
        <v>516</v>
      </c>
      <c r="C1700" s="86">
        <v>36</v>
      </c>
      <c r="D1700" s="86">
        <v>122</v>
      </c>
    </row>
    <row r="1701" spans="1:4" s="1" customFormat="1" ht="19.7" customHeight="1">
      <c r="A1701" s="82" t="s">
        <v>562</v>
      </c>
      <c r="B1701" s="82" t="s">
        <v>514</v>
      </c>
      <c r="C1701" s="85">
        <v>90</v>
      </c>
      <c r="D1701" s="85">
        <v>54</v>
      </c>
    </row>
    <row r="1702" spans="1:4" s="1" customFormat="1" ht="19.7" customHeight="1">
      <c r="A1702" s="82" t="s">
        <v>562</v>
      </c>
      <c r="B1702" s="82" t="s">
        <v>517</v>
      </c>
      <c r="C1702" s="86">
        <v>24</v>
      </c>
      <c r="D1702" s="86">
        <v>124</v>
      </c>
    </row>
    <row r="1703" spans="1:4" s="1" customFormat="1" ht="19.7" customHeight="1">
      <c r="A1703" s="82" t="s">
        <v>562</v>
      </c>
      <c r="B1703" s="82" t="s">
        <v>282</v>
      </c>
      <c r="C1703" s="85">
        <v>8</v>
      </c>
      <c r="D1703" s="85">
        <v>34</v>
      </c>
    </row>
    <row r="1704" spans="1:4" s="1" customFormat="1" ht="19.7" customHeight="1">
      <c r="A1704" s="82" t="s">
        <v>563</v>
      </c>
      <c r="B1704" s="82" t="s">
        <v>516</v>
      </c>
      <c r="C1704" s="86">
        <v>30</v>
      </c>
      <c r="D1704" s="86">
        <v>83</v>
      </c>
    </row>
    <row r="1705" spans="1:4" s="1" customFormat="1" ht="19.7" customHeight="1">
      <c r="A1705" s="82" t="s">
        <v>563</v>
      </c>
      <c r="B1705" s="82" t="s">
        <v>517</v>
      </c>
      <c r="C1705" s="85">
        <v>23</v>
      </c>
      <c r="D1705" s="85">
        <v>123</v>
      </c>
    </row>
    <row r="1706" spans="1:4" s="1" customFormat="1" ht="19.7" customHeight="1">
      <c r="A1706" s="82" t="s">
        <v>563</v>
      </c>
      <c r="B1706" s="82" t="s">
        <v>282</v>
      </c>
      <c r="C1706" s="86">
        <v>20</v>
      </c>
      <c r="D1706" s="86">
        <v>120</v>
      </c>
    </row>
    <row r="1707" spans="1:4" s="1" customFormat="1" ht="19.7" customHeight="1">
      <c r="A1707" s="82" t="s">
        <v>564</v>
      </c>
      <c r="B1707" s="82" t="s">
        <v>516</v>
      </c>
      <c r="C1707" s="85">
        <v>45</v>
      </c>
      <c r="D1707" s="85">
        <v>219</v>
      </c>
    </row>
    <row r="1708" spans="1:4" s="1" customFormat="1" ht="19.7" customHeight="1">
      <c r="A1708" s="82" t="s">
        <v>564</v>
      </c>
      <c r="B1708" s="82" t="s">
        <v>517</v>
      </c>
      <c r="C1708" s="86">
        <v>81</v>
      </c>
      <c r="D1708" s="86">
        <v>161</v>
      </c>
    </row>
    <row r="1709" spans="1:4" s="1" customFormat="1" ht="19.7" customHeight="1">
      <c r="A1709" s="82" t="s">
        <v>564</v>
      </c>
      <c r="B1709" s="82" t="s">
        <v>282</v>
      </c>
      <c r="C1709" s="85">
        <v>8</v>
      </c>
      <c r="D1709" s="85">
        <v>135</v>
      </c>
    </row>
    <row r="1710" spans="1:4" s="1" customFormat="1" ht="19.7" customHeight="1">
      <c r="A1710" s="82" t="s">
        <v>565</v>
      </c>
      <c r="B1710" s="82" t="s">
        <v>516</v>
      </c>
      <c r="C1710" s="86">
        <v>15</v>
      </c>
      <c r="D1710" s="86">
        <v>87</v>
      </c>
    </row>
    <row r="1711" spans="1:4" s="1" customFormat="1" ht="19.7" customHeight="1">
      <c r="A1711" s="82" t="s">
        <v>565</v>
      </c>
      <c r="B1711" s="82" t="s">
        <v>514</v>
      </c>
      <c r="C1711" s="85">
        <v>72</v>
      </c>
      <c r="D1711" s="85">
        <v>80</v>
      </c>
    </row>
    <row r="1712" spans="1:4" s="1" customFormat="1" ht="19.7" customHeight="1">
      <c r="A1712" s="82" t="s">
        <v>565</v>
      </c>
      <c r="B1712" s="82" t="s">
        <v>517</v>
      </c>
      <c r="C1712" s="86">
        <v>60</v>
      </c>
      <c r="D1712" s="86">
        <v>90</v>
      </c>
    </row>
    <row r="1713" spans="1:4" s="1" customFormat="1" ht="19.7" customHeight="1">
      <c r="A1713" s="82" t="s">
        <v>566</v>
      </c>
      <c r="B1713" s="82" t="s">
        <v>514</v>
      </c>
      <c r="C1713" s="85">
        <v>105</v>
      </c>
      <c r="D1713" s="85">
        <v>170</v>
      </c>
    </row>
    <row r="1714" spans="1:4" s="1" customFormat="1" ht="19.7" customHeight="1">
      <c r="A1714" s="82" t="s">
        <v>567</v>
      </c>
      <c r="B1714" s="82" t="s">
        <v>516</v>
      </c>
      <c r="C1714" s="86">
        <v>22</v>
      </c>
      <c r="D1714" s="86">
        <v>222</v>
      </c>
    </row>
    <row r="1715" spans="1:4" s="1" customFormat="1" ht="19.7" customHeight="1">
      <c r="A1715" s="82" t="s">
        <v>567</v>
      </c>
      <c r="B1715" s="82" t="s">
        <v>517</v>
      </c>
      <c r="C1715" s="85">
        <v>25</v>
      </c>
      <c r="D1715" s="85">
        <v>295</v>
      </c>
    </row>
    <row r="1716" spans="1:4" s="1" customFormat="1" ht="19.7" customHeight="1">
      <c r="A1716" s="82" t="s">
        <v>567</v>
      </c>
      <c r="B1716" s="82" t="s">
        <v>282</v>
      </c>
      <c r="C1716" s="86">
        <v>22</v>
      </c>
      <c r="D1716" s="86">
        <v>125</v>
      </c>
    </row>
    <row r="1717" spans="1:4" s="1" customFormat="1" ht="19.7" customHeight="1">
      <c r="A1717" s="82" t="s">
        <v>568</v>
      </c>
      <c r="B1717" s="82" t="s">
        <v>514</v>
      </c>
      <c r="C1717" s="85">
        <v>100</v>
      </c>
      <c r="D1717" s="85">
        <v>87</v>
      </c>
    </row>
    <row r="1718" spans="1:4" s="1" customFormat="1" ht="19.7" customHeight="1">
      <c r="A1718" s="82" t="s">
        <v>569</v>
      </c>
      <c r="B1718" s="82" t="s">
        <v>516</v>
      </c>
      <c r="C1718" s="86">
        <v>24</v>
      </c>
      <c r="D1718" s="86">
        <v>71</v>
      </c>
    </row>
    <row r="1719" spans="1:4" s="1" customFormat="1" ht="19.7" customHeight="1">
      <c r="A1719" s="82" t="s">
        <v>569</v>
      </c>
      <c r="B1719" s="82" t="s">
        <v>514</v>
      </c>
      <c r="C1719" s="85">
        <v>35</v>
      </c>
      <c r="D1719" s="85">
        <v>81</v>
      </c>
    </row>
    <row r="1720" spans="1:4" s="1" customFormat="1" ht="19.7" customHeight="1">
      <c r="A1720" s="82" t="s">
        <v>569</v>
      </c>
      <c r="B1720" s="82" t="s">
        <v>517</v>
      </c>
      <c r="C1720" s="86">
        <v>48</v>
      </c>
      <c r="D1720" s="86">
        <v>108</v>
      </c>
    </row>
    <row r="1721" spans="1:4" s="1" customFormat="1" ht="19.7" customHeight="1">
      <c r="A1721" s="82" t="s">
        <v>569</v>
      </c>
      <c r="B1721" s="82" t="s">
        <v>282</v>
      </c>
      <c r="C1721" s="85">
        <v>11</v>
      </c>
      <c r="D1721" s="85">
        <v>33</v>
      </c>
    </row>
    <row r="1722" spans="1:4" s="1" customFormat="1" ht="19.7" customHeight="1">
      <c r="A1722" s="82" t="s">
        <v>570</v>
      </c>
      <c r="B1722" s="82" t="s">
        <v>516</v>
      </c>
      <c r="C1722" s="86">
        <v>20</v>
      </c>
      <c r="D1722" s="86">
        <v>71</v>
      </c>
    </row>
    <row r="1723" spans="1:4" s="1" customFormat="1" ht="19.7" customHeight="1">
      <c r="A1723" s="82" t="s">
        <v>570</v>
      </c>
      <c r="B1723" s="82" t="s">
        <v>514</v>
      </c>
      <c r="C1723" s="85">
        <v>20</v>
      </c>
      <c r="D1723" s="85">
        <v>6</v>
      </c>
    </row>
    <row r="1724" spans="1:4" s="1" customFormat="1" ht="19.7" customHeight="1">
      <c r="A1724" s="82" t="s">
        <v>570</v>
      </c>
      <c r="B1724" s="82" t="s">
        <v>517</v>
      </c>
      <c r="C1724" s="86">
        <v>48</v>
      </c>
      <c r="D1724" s="86">
        <v>124</v>
      </c>
    </row>
    <row r="1725" spans="1:4" s="1" customFormat="1" ht="19.7" customHeight="1">
      <c r="A1725" s="82" t="s">
        <v>570</v>
      </c>
      <c r="B1725" s="82" t="s">
        <v>282</v>
      </c>
      <c r="C1725" s="85">
        <v>10</v>
      </c>
      <c r="D1725" s="85">
        <v>107</v>
      </c>
    </row>
    <row r="1726" spans="1:4" s="1" customFormat="1" ht="19.7" customHeight="1">
      <c r="A1726" s="82" t="s">
        <v>571</v>
      </c>
      <c r="B1726" s="82" t="s">
        <v>516</v>
      </c>
      <c r="C1726" s="86">
        <v>30</v>
      </c>
      <c r="D1726" s="86">
        <v>92</v>
      </c>
    </row>
    <row r="1727" spans="1:4" s="1" customFormat="1" ht="19.7" customHeight="1">
      <c r="A1727" s="82" t="s">
        <v>571</v>
      </c>
      <c r="B1727" s="82" t="s">
        <v>514</v>
      </c>
      <c r="C1727" s="85">
        <v>48</v>
      </c>
      <c r="D1727" s="85">
        <v>54</v>
      </c>
    </row>
    <row r="1728" spans="1:4" s="1" customFormat="1" ht="19.7" customHeight="1">
      <c r="A1728" s="82" t="s">
        <v>571</v>
      </c>
      <c r="B1728" s="82" t="s">
        <v>517</v>
      </c>
      <c r="C1728" s="86">
        <v>60</v>
      </c>
      <c r="D1728" s="86">
        <v>66</v>
      </c>
    </row>
    <row r="1729" spans="1:5" s="1" customFormat="1" ht="19.7" customHeight="1">
      <c r="A1729" s="82" t="s">
        <v>571</v>
      </c>
      <c r="B1729" s="82" t="s">
        <v>282</v>
      </c>
      <c r="C1729" s="85">
        <v>10</v>
      </c>
      <c r="D1729" s="85">
        <v>43</v>
      </c>
    </row>
    <row r="1730" spans="1:5" s="1" customFormat="1" ht="19.7" customHeight="1">
      <c r="A1730" s="82" t="s">
        <v>572</v>
      </c>
      <c r="B1730" s="82" t="s">
        <v>516</v>
      </c>
      <c r="C1730" s="86">
        <v>16</v>
      </c>
      <c r="D1730" s="86">
        <v>90</v>
      </c>
    </row>
    <row r="1731" spans="1:5" s="1" customFormat="1" ht="19.7" customHeight="1">
      <c r="A1731" s="82" t="s">
        <v>572</v>
      </c>
      <c r="B1731" s="82" t="s">
        <v>514</v>
      </c>
      <c r="C1731" s="85">
        <v>48</v>
      </c>
      <c r="D1731" s="85">
        <v>76</v>
      </c>
    </row>
    <row r="1732" spans="1:5" s="1" customFormat="1" ht="19.7" customHeight="1">
      <c r="A1732" s="82" t="s">
        <v>572</v>
      </c>
      <c r="B1732" s="82" t="s">
        <v>517</v>
      </c>
      <c r="C1732" s="86">
        <v>48</v>
      </c>
      <c r="D1732" s="86">
        <v>150</v>
      </c>
    </row>
    <row r="1733" spans="1:5" s="1" customFormat="1" ht="19.7" customHeight="1">
      <c r="A1733" s="82" t="s">
        <v>572</v>
      </c>
      <c r="B1733" s="82" t="s">
        <v>282</v>
      </c>
      <c r="C1733" s="85">
        <v>8</v>
      </c>
      <c r="D1733" s="85">
        <v>16</v>
      </c>
    </row>
    <row r="1734" spans="1:5" s="1" customFormat="1" ht="19.7" customHeight="1">
      <c r="A1734" s="82" t="s">
        <v>573</v>
      </c>
      <c r="B1734" s="82" t="s">
        <v>517</v>
      </c>
      <c r="C1734" s="86">
        <v>1</v>
      </c>
      <c r="D1734" s="86">
        <v>1</v>
      </c>
    </row>
    <row r="1735" spans="1:5" s="1" customFormat="1" ht="19.7" customHeight="1">
      <c r="A1735" s="82" t="s">
        <v>574</v>
      </c>
      <c r="B1735" s="82" t="s">
        <v>516</v>
      </c>
      <c r="C1735" s="85">
        <v>12</v>
      </c>
      <c r="D1735" s="85">
        <v>23</v>
      </c>
    </row>
    <row r="1736" spans="1:5" s="1" customFormat="1" ht="19.7" customHeight="1">
      <c r="A1736" s="82" t="s">
        <v>574</v>
      </c>
      <c r="B1736" s="82" t="s">
        <v>514</v>
      </c>
      <c r="C1736" s="86">
        <v>118</v>
      </c>
      <c r="D1736" s="86">
        <v>121</v>
      </c>
    </row>
    <row r="1737" spans="1:5" s="1" customFormat="1" ht="19.7" customHeight="1">
      <c r="A1737" s="82" t="s">
        <v>574</v>
      </c>
      <c r="B1737" s="82" t="s">
        <v>517</v>
      </c>
      <c r="C1737" s="85">
        <v>24</v>
      </c>
      <c r="D1737" s="85">
        <v>30</v>
      </c>
    </row>
    <row r="1738" spans="1:5" s="1" customFormat="1" ht="19.7" customHeight="1">
      <c r="A1738" s="82" t="s">
        <v>575</v>
      </c>
      <c r="B1738" s="82" t="s">
        <v>516</v>
      </c>
      <c r="C1738" s="86">
        <v>17</v>
      </c>
      <c r="D1738" s="86">
        <v>64</v>
      </c>
    </row>
    <row r="1739" spans="1:5" s="1" customFormat="1" ht="19.7" customHeight="1">
      <c r="A1739" s="82" t="s">
        <v>575</v>
      </c>
      <c r="B1739" s="82" t="s">
        <v>514</v>
      </c>
      <c r="C1739" s="85">
        <v>28</v>
      </c>
      <c r="D1739" s="85">
        <v>23</v>
      </c>
    </row>
    <row r="1740" spans="1:5" s="1" customFormat="1" ht="19.7" customHeight="1">
      <c r="A1740" s="82" t="s">
        <v>575</v>
      </c>
      <c r="B1740" s="82" t="s">
        <v>517</v>
      </c>
      <c r="C1740" s="86">
        <v>15</v>
      </c>
      <c r="D1740" s="86">
        <v>58</v>
      </c>
    </row>
    <row r="1741" spans="1:5" s="1" customFormat="1" ht="19.7" customHeight="1">
      <c r="A1741" s="82" t="s">
        <v>575</v>
      </c>
      <c r="B1741" s="82" t="s">
        <v>282</v>
      </c>
      <c r="C1741" s="85">
        <v>11</v>
      </c>
      <c r="D1741" s="85">
        <v>27</v>
      </c>
    </row>
    <row r="1742" spans="1:5" s="1" customFormat="1" ht="6.95" customHeight="1"/>
    <row r="1743" spans="1:5" s="1" customFormat="1" ht="24" customHeight="1">
      <c r="A1743" s="639" t="s">
        <v>304</v>
      </c>
      <c r="B1743" s="639"/>
      <c r="C1743" s="639"/>
      <c r="D1743" s="639"/>
      <c r="E1743" s="639"/>
    </row>
    <row r="1744" spans="1:5" s="1" customFormat="1" ht="10.15" customHeight="1"/>
    <row r="1745" spans="1:4" s="1" customFormat="1" ht="24" customHeight="1">
      <c r="C1745" s="30" t="s">
        <v>511</v>
      </c>
      <c r="D1745" s="30" t="s">
        <v>512</v>
      </c>
    </row>
    <row r="1746" spans="1:4" s="1" customFormat="1" ht="19.7" customHeight="1">
      <c r="A1746" s="82" t="s">
        <v>513</v>
      </c>
      <c r="B1746" s="82" t="s">
        <v>514</v>
      </c>
      <c r="C1746" s="85">
        <v>18</v>
      </c>
      <c r="D1746" s="85">
        <v>122</v>
      </c>
    </row>
    <row r="1747" spans="1:4" s="1" customFormat="1" ht="19.7" customHeight="1">
      <c r="A1747" s="82" t="s">
        <v>515</v>
      </c>
      <c r="B1747" s="82" t="s">
        <v>516</v>
      </c>
      <c r="C1747" s="86">
        <v>30</v>
      </c>
      <c r="D1747" s="86">
        <v>211</v>
      </c>
    </row>
    <row r="1748" spans="1:4" s="1" customFormat="1" ht="19.7" customHeight="1">
      <c r="A1748" s="82" t="s">
        <v>515</v>
      </c>
      <c r="B1748" s="82" t="s">
        <v>517</v>
      </c>
      <c r="C1748" s="85">
        <v>30</v>
      </c>
      <c r="D1748" s="85">
        <v>170</v>
      </c>
    </row>
    <row r="1749" spans="1:4" s="1" customFormat="1" ht="19.7" customHeight="1">
      <c r="A1749" s="82" t="s">
        <v>515</v>
      </c>
      <c r="B1749" s="82" t="s">
        <v>282</v>
      </c>
      <c r="C1749" s="86">
        <v>6</v>
      </c>
      <c r="D1749" s="86">
        <v>96</v>
      </c>
    </row>
    <row r="1750" spans="1:4" s="1" customFormat="1" ht="19.7" customHeight="1">
      <c r="A1750" s="82" t="s">
        <v>518</v>
      </c>
      <c r="B1750" s="82" t="s">
        <v>514</v>
      </c>
      <c r="C1750" s="85">
        <v>105</v>
      </c>
      <c r="D1750" s="85">
        <v>98</v>
      </c>
    </row>
    <row r="1751" spans="1:4" s="1" customFormat="1" ht="19.7" customHeight="1">
      <c r="A1751" s="82" t="s">
        <v>519</v>
      </c>
      <c r="B1751" s="82" t="s">
        <v>514</v>
      </c>
      <c r="C1751" s="86">
        <v>105</v>
      </c>
      <c r="D1751" s="86">
        <v>196</v>
      </c>
    </row>
    <row r="1752" spans="1:4" s="1" customFormat="1" ht="19.7" customHeight="1">
      <c r="A1752" s="82" t="s">
        <v>520</v>
      </c>
      <c r="B1752" s="82" t="s">
        <v>514</v>
      </c>
      <c r="C1752" s="85">
        <v>64</v>
      </c>
      <c r="D1752" s="85">
        <v>106</v>
      </c>
    </row>
    <row r="1753" spans="1:4" s="1" customFormat="1" ht="19.7" customHeight="1">
      <c r="A1753" s="82" t="s">
        <v>521</v>
      </c>
      <c r="B1753" s="82" t="s">
        <v>516</v>
      </c>
      <c r="C1753" s="86">
        <v>41</v>
      </c>
      <c r="D1753" s="86">
        <v>172</v>
      </c>
    </row>
    <row r="1754" spans="1:4" s="1" customFormat="1" ht="19.7" customHeight="1">
      <c r="A1754" s="82" t="s">
        <v>521</v>
      </c>
      <c r="B1754" s="82" t="s">
        <v>517</v>
      </c>
      <c r="C1754" s="85">
        <v>92</v>
      </c>
      <c r="D1754" s="85">
        <v>172</v>
      </c>
    </row>
    <row r="1755" spans="1:4" s="1" customFormat="1" ht="19.7" customHeight="1">
      <c r="A1755" s="82" t="s">
        <v>521</v>
      </c>
      <c r="B1755" s="82" t="s">
        <v>282</v>
      </c>
      <c r="C1755" s="86">
        <v>7</v>
      </c>
      <c r="D1755" s="86">
        <v>8</v>
      </c>
    </row>
    <row r="1756" spans="1:4" s="1" customFormat="1" ht="19.7" customHeight="1">
      <c r="A1756" s="82" t="s">
        <v>522</v>
      </c>
      <c r="B1756" s="82" t="s">
        <v>514</v>
      </c>
      <c r="C1756" s="85">
        <v>73</v>
      </c>
      <c r="D1756" s="85">
        <v>67</v>
      </c>
    </row>
    <row r="1757" spans="1:4" s="1" customFormat="1" ht="19.7" customHeight="1">
      <c r="A1757" s="82" t="s">
        <v>523</v>
      </c>
      <c r="B1757" s="82" t="s">
        <v>516</v>
      </c>
      <c r="C1757" s="86">
        <v>10</v>
      </c>
      <c r="D1757" s="86">
        <v>112</v>
      </c>
    </row>
    <row r="1758" spans="1:4" s="1" customFormat="1" ht="19.7" customHeight="1">
      <c r="A1758" s="82" t="s">
        <v>523</v>
      </c>
      <c r="B1758" s="82" t="s">
        <v>517</v>
      </c>
      <c r="C1758" s="85">
        <v>15</v>
      </c>
      <c r="D1758" s="85">
        <v>95</v>
      </c>
    </row>
    <row r="1759" spans="1:4" s="1" customFormat="1" ht="19.7" customHeight="1">
      <c r="A1759" s="82" t="s">
        <v>523</v>
      </c>
      <c r="B1759" s="82" t="s">
        <v>282</v>
      </c>
      <c r="C1759" s="86">
        <v>7</v>
      </c>
      <c r="D1759" s="86">
        <v>54</v>
      </c>
    </row>
    <row r="1760" spans="1:4" s="1" customFormat="1" ht="19.7" customHeight="1">
      <c r="A1760" s="82" t="s">
        <v>524</v>
      </c>
      <c r="B1760" s="82" t="s">
        <v>516</v>
      </c>
      <c r="C1760" s="85">
        <v>25</v>
      </c>
      <c r="D1760" s="85">
        <v>183</v>
      </c>
    </row>
    <row r="1761" spans="1:4" s="1" customFormat="1" ht="19.7" customHeight="1">
      <c r="A1761" s="82" t="s">
        <v>524</v>
      </c>
      <c r="B1761" s="82" t="s">
        <v>517</v>
      </c>
      <c r="C1761" s="86">
        <v>48</v>
      </c>
      <c r="D1761" s="86">
        <v>159</v>
      </c>
    </row>
    <row r="1762" spans="1:4" s="1" customFormat="1" ht="19.7" customHeight="1">
      <c r="A1762" s="82" t="s">
        <v>524</v>
      </c>
      <c r="B1762" s="82" t="s">
        <v>282</v>
      </c>
      <c r="C1762" s="85">
        <v>6</v>
      </c>
      <c r="D1762" s="85">
        <v>47</v>
      </c>
    </row>
    <row r="1763" spans="1:4" s="1" customFormat="1" ht="19.7" customHeight="1">
      <c r="A1763" s="82" t="s">
        <v>525</v>
      </c>
      <c r="B1763" s="82" t="s">
        <v>514</v>
      </c>
      <c r="C1763" s="86">
        <v>49</v>
      </c>
      <c r="D1763" s="86">
        <v>59</v>
      </c>
    </row>
    <row r="1764" spans="1:4" s="1" customFormat="1" ht="19.7" customHeight="1">
      <c r="A1764" s="82" t="s">
        <v>526</v>
      </c>
      <c r="B1764" s="82" t="s">
        <v>516</v>
      </c>
      <c r="C1764" s="85">
        <v>15</v>
      </c>
      <c r="D1764" s="85">
        <v>74</v>
      </c>
    </row>
    <row r="1765" spans="1:4" s="1" customFormat="1" ht="19.7" customHeight="1">
      <c r="A1765" s="82" t="s">
        <v>526</v>
      </c>
      <c r="B1765" s="82" t="s">
        <v>517</v>
      </c>
      <c r="C1765" s="86">
        <v>15</v>
      </c>
      <c r="D1765" s="86">
        <v>49</v>
      </c>
    </row>
    <row r="1766" spans="1:4" s="1" customFormat="1" ht="19.7" customHeight="1">
      <c r="A1766" s="82" t="s">
        <v>526</v>
      </c>
      <c r="B1766" s="82" t="s">
        <v>282</v>
      </c>
      <c r="C1766" s="85">
        <v>10</v>
      </c>
      <c r="D1766" s="85">
        <v>19</v>
      </c>
    </row>
    <row r="1767" spans="1:4" s="1" customFormat="1" ht="19.7" customHeight="1">
      <c r="A1767" s="82" t="s">
        <v>527</v>
      </c>
      <c r="B1767" s="82" t="s">
        <v>516</v>
      </c>
      <c r="C1767" s="86">
        <v>24</v>
      </c>
      <c r="D1767" s="86">
        <v>120</v>
      </c>
    </row>
    <row r="1768" spans="1:4" s="1" customFormat="1" ht="19.7" customHeight="1">
      <c r="A1768" s="82" t="s">
        <v>527</v>
      </c>
      <c r="B1768" s="82" t="s">
        <v>517</v>
      </c>
      <c r="C1768" s="85">
        <v>45</v>
      </c>
      <c r="D1768" s="85">
        <v>102</v>
      </c>
    </row>
    <row r="1769" spans="1:4" s="1" customFormat="1" ht="19.7" customHeight="1">
      <c r="A1769" s="82" t="s">
        <v>527</v>
      </c>
      <c r="B1769" s="82" t="s">
        <v>282</v>
      </c>
      <c r="C1769" s="86">
        <v>10</v>
      </c>
      <c r="D1769" s="86">
        <v>58</v>
      </c>
    </row>
    <row r="1770" spans="1:4" s="1" customFormat="1" ht="19.7" customHeight="1">
      <c r="A1770" s="82" t="s">
        <v>528</v>
      </c>
      <c r="B1770" s="82" t="s">
        <v>514</v>
      </c>
      <c r="C1770" s="85">
        <v>108</v>
      </c>
      <c r="D1770" s="85">
        <v>107</v>
      </c>
    </row>
    <row r="1771" spans="1:4" s="1" customFormat="1" ht="19.7" customHeight="1">
      <c r="A1771" s="82" t="s">
        <v>529</v>
      </c>
      <c r="B1771" s="82" t="s">
        <v>514</v>
      </c>
      <c r="C1771" s="86">
        <v>105</v>
      </c>
      <c r="D1771" s="86">
        <v>89</v>
      </c>
    </row>
    <row r="1772" spans="1:4" s="1" customFormat="1" ht="19.7" customHeight="1">
      <c r="A1772" s="82" t="s">
        <v>530</v>
      </c>
      <c r="B1772" s="82" t="s">
        <v>514</v>
      </c>
      <c r="C1772" s="85">
        <v>94</v>
      </c>
      <c r="D1772" s="85">
        <v>183</v>
      </c>
    </row>
    <row r="1773" spans="1:4" s="1" customFormat="1" ht="19.7" customHeight="1">
      <c r="A1773" s="82" t="s">
        <v>531</v>
      </c>
      <c r="B1773" s="82" t="s">
        <v>516</v>
      </c>
      <c r="C1773" s="86">
        <v>50</v>
      </c>
      <c r="D1773" s="86">
        <v>112</v>
      </c>
    </row>
    <row r="1774" spans="1:4" s="1" customFormat="1" ht="19.7" customHeight="1">
      <c r="A1774" s="82" t="s">
        <v>531</v>
      </c>
      <c r="B1774" s="82" t="s">
        <v>514</v>
      </c>
      <c r="C1774" s="85">
        <v>15</v>
      </c>
      <c r="D1774" s="85">
        <v>15</v>
      </c>
    </row>
    <row r="1775" spans="1:4" s="1" customFormat="1" ht="19.7" customHeight="1">
      <c r="A1775" s="82" t="s">
        <v>531</v>
      </c>
      <c r="B1775" s="82" t="s">
        <v>517</v>
      </c>
      <c r="C1775" s="86">
        <v>130</v>
      </c>
      <c r="D1775" s="86">
        <v>122</v>
      </c>
    </row>
    <row r="1776" spans="1:4" s="1" customFormat="1" ht="19.7" customHeight="1">
      <c r="A1776" s="82" t="s">
        <v>532</v>
      </c>
      <c r="B1776" s="82" t="s">
        <v>516</v>
      </c>
      <c r="C1776" s="85">
        <v>15</v>
      </c>
      <c r="D1776" s="85">
        <v>90</v>
      </c>
    </row>
    <row r="1777" spans="1:4" s="1" customFormat="1" ht="19.7" customHeight="1">
      <c r="A1777" s="82" t="s">
        <v>532</v>
      </c>
      <c r="B1777" s="82" t="s">
        <v>517</v>
      </c>
      <c r="C1777" s="86">
        <v>45</v>
      </c>
      <c r="D1777" s="86">
        <v>95</v>
      </c>
    </row>
    <row r="1778" spans="1:4" s="1" customFormat="1" ht="19.7" customHeight="1">
      <c r="A1778" s="82" t="s">
        <v>532</v>
      </c>
      <c r="B1778" s="82" t="s">
        <v>282</v>
      </c>
      <c r="C1778" s="85">
        <v>8</v>
      </c>
      <c r="D1778" s="85">
        <v>107</v>
      </c>
    </row>
    <row r="1779" spans="1:4" s="1" customFormat="1" ht="19.7" customHeight="1">
      <c r="A1779" s="82" t="s">
        <v>533</v>
      </c>
      <c r="B1779" s="82" t="s">
        <v>516</v>
      </c>
      <c r="C1779" s="86">
        <v>24</v>
      </c>
      <c r="D1779" s="86">
        <v>76</v>
      </c>
    </row>
    <row r="1780" spans="1:4" s="1" customFormat="1" ht="19.7" customHeight="1">
      <c r="A1780" s="82" t="s">
        <v>533</v>
      </c>
      <c r="B1780" s="82" t="s">
        <v>517</v>
      </c>
      <c r="C1780" s="85">
        <v>12</v>
      </c>
      <c r="D1780" s="85">
        <v>105</v>
      </c>
    </row>
    <row r="1781" spans="1:4" s="1" customFormat="1" ht="19.7" customHeight="1">
      <c r="A1781" s="82" t="s">
        <v>533</v>
      </c>
      <c r="B1781" s="82" t="s">
        <v>282</v>
      </c>
      <c r="C1781" s="86">
        <v>12</v>
      </c>
      <c r="D1781" s="86">
        <v>71</v>
      </c>
    </row>
    <row r="1782" spans="1:4" s="1" customFormat="1" ht="19.7" customHeight="1">
      <c r="A1782" s="82" t="s">
        <v>534</v>
      </c>
      <c r="B1782" s="82" t="s">
        <v>516</v>
      </c>
      <c r="C1782" s="85">
        <v>24</v>
      </c>
      <c r="D1782" s="85">
        <v>250</v>
      </c>
    </row>
    <row r="1783" spans="1:4" s="1" customFormat="1" ht="19.7" customHeight="1">
      <c r="A1783" s="82" t="s">
        <v>534</v>
      </c>
      <c r="B1783" s="82" t="s">
        <v>517</v>
      </c>
      <c r="C1783" s="86">
        <v>60</v>
      </c>
      <c r="D1783" s="86">
        <v>293</v>
      </c>
    </row>
    <row r="1784" spans="1:4" s="1" customFormat="1" ht="19.7" customHeight="1">
      <c r="A1784" s="82" t="s">
        <v>534</v>
      </c>
      <c r="B1784" s="82" t="s">
        <v>282</v>
      </c>
      <c r="C1784" s="85">
        <v>14</v>
      </c>
      <c r="D1784" s="85">
        <v>118</v>
      </c>
    </row>
    <row r="1785" spans="1:4" s="1" customFormat="1" ht="19.7" customHeight="1">
      <c r="A1785" s="82" t="s">
        <v>535</v>
      </c>
      <c r="B1785" s="82" t="s">
        <v>516</v>
      </c>
      <c r="C1785" s="86">
        <v>45</v>
      </c>
      <c r="D1785" s="86">
        <v>254</v>
      </c>
    </row>
    <row r="1786" spans="1:4" s="1" customFormat="1" ht="19.7" customHeight="1">
      <c r="A1786" s="82" t="s">
        <v>535</v>
      </c>
      <c r="B1786" s="82" t="s">
        <v>517</v>
      </c>
      <c r="C1786" s="85">
        <v>61</v>
      </c>
      <c r="D1786" s="85">
        <v>387</v>
      </c>
    </row>
    <row r="1787" spans="1:4" s="1" customFormat="1" ht="19.7" customHeight="1">
      <c r="A1787" s="82" t="s">
        <v>535</v>
      </c>
      <c r="B1787" s="82" t="s">
        <v>282</v>
      </c>
      <c r="C1787" s="86">
        <v>7</v>
      </c>
      <c r="D1787" s="86">
        <v>84</v>
      </c>
    </row>
    <row r="1788" spans="1:4" s="1" customFormat="1" ht="19.7" customHeight="1">
      <c r="A1788" s="82" t="s">
        <v>536</v>
      </c>
      <c r="B1788" s="82" t="s">
        <v>514</v>
      </c>
      <c r="C1788" s="85">
        <v>105</v>
      </c>
      <c r="D1788" s="85">
        <v>112</v>
      </c>
    </row>
    <row r="1789" spans="1:4" s="1" customFormat="1" ht="19.7" customHeight="1">
      <c r="A1789" s="82" t="s">
        <v>537</v>
      </c>
      <c r="B1789" s="82" t="s">
        <v>516</v>
      </c>
      <c r="C1789" s="86">
        <v>30</v>
      </c>
      <c r="D1789" s="86">
        <v>188</v>
      </c>
    </row>
    <row r="1790" spans="1:4" s="1" customFormat="1" ht="19.7" customHeight="1">
      <c r="A1790" s="82" t="s">
        <v>537</v>
      </c>
      <c r="B1790" s="82" t="s">
        <v>517</v>
      </c>
      <c r="C1790" s="85">
        <v>54</v>
      </c>
      <c r="D1790" s="85">
        <v>268</v>
      </c>
    </row>
    <row r="1791" spans="1:4" s="1" customFormat="1" ht="19.7" customHeight="1">
      <c r="A1791" s="82" t="s">
        <v>537</v>
      </c>
      <c r="B1791" s="82" t="s">
        <v>282</v>
      </c>
      <c r="C1791" s="86">
        <v>3</v>
      </c>
      <c r="D1791" s="86">
        <v>36</v>
      </c>
    </row>
    <row r="1792" spans="1:4" s="1" customFormat="1" ht="19.7" customHeight="1">
      <c r="A1792" s="82" t="s">
        <v>538</v>
      </c>
      <c r="B1792" s="82" t="s">
        <v>514</v>
      </c>
      <c r="C1792" s="85">
        <v>18</v>
      </c>
      <c r="D1792" s="85">
        <v>13</v>
      </c>
    </row>
    <row r="1793" spans="1:4" s="1" customFormat="1" ht="19.7" customHeight="1">
      <c r="A1793" s="82" t="s">
        <v>538</v>
      </c>
      <c r="B1793" s="82" t="s">
        <v>517</v>
      </c>
      <c r="C1793" s="86">
        <v>32</v>
      </c>
      <c r="D1793" s="86">
        <v>48</v>
      </c>
    </row>
    <row r="1794" spans="1:4" s="1" customFormat="1" ht="19.7" customHeight="1">
      <c r="A1794" s="82" t="s">
        <v>538</v>
      </c>
      <c r="B1794" s="82" t="s">
        <v>282</v>
      </c>
      <c r="C1794" s="85">
        <v>21</v>
      </c>
      <c r="D1794" s="85">
        <v>44</v>
      </c>
    </row>
    <row r="1795" spans="1:4" s="1" customFormat="1" ht="19.7" customHeight="1">
      <c r="A1795" s="82" t="s">
        <v>539</v>
      </c>
      <c r="B1795" s="82" t="s">
        <v>516</v>
      </c>
      <c r="C1795" s="86">
        <v>15</v>
      </c>
      <c r="D1795" s="86">
        <v>86</v>
      </c>
    </row>
    <row r="1796" spans="1:4" s="1" customFormat="1" ht="19.7" customHeight="1">
      <c r="A1796" s="82" t="s">
        <v>539</v>
      </c>
      <c r="B1796" s="82" t="s">
        <v>514</v>
      </c>
      <c r="C1796" s="85">
        <v>96</v>
      </c>
      <c r="D1796" s="85">
        <v>84</v>
      </c>
    </row>
    <row r="1797" spans="1:4" s="1" customFormat="1" ht="19.7" customHeight="1">
      <c r="A1797" s="82" t="s">
        <v>539</v>
      </c>
      <c r="B1797" s="82" t="s">
        <v>517</v>
      </c>
      <c r="C1797" s="86">
        <v>42</v>
      </c>
      <c r="D1797" s="86">
        <v>118</v>
      </c>
    </row>
    <row r="1798" spans="1:4" s="1" customFormat="1" ht="19.7" customHeight="1">
      <c r="A1798" s="82" t="s">
        <v>540</v>
      </c>
      <c r="B1798" s="82" t="s">
        <v>516</v>
      </c>
      <c r="C1798" s="85">
        <v>24</v>
      </c>
      <c r="D1798" s="85">
        <v>143</v>
      </c>
    </row>
    <row r="1799" spans="1:4" s="1" customFormat="1" ht="19.7" customHeight="1">
      <c r="A1799" s="82" t="s">
        <v>540</v>
      </c>
      <c r="B1799" s="82" t="s">
        <v>517</v>
      </c>
      <c r="C1799" s="86">
        <v>60</v>
      </c>
      <c r="D1799" s="86">
        <v>131</v>
      </c>
    </row>
    <row r="1800" spans="1:4" s="1" customFormat="1" ht="19.7" customHeight="1">
      <c r="A1800" s="82" t="s">
        <v>540</v>
      </c>
      <c r="B1800" s="82" t="s">
        <v>282</v>
      </c>
      <c r="C1800" s="85">
        <v>6</v>
      </c>
      <c r="D1800" s="85">
        <v>46</v>
      </c>
    </row>
    <row r="1801" spans="1:4" s="1" customFormat="1" ht="19.7" customHeight="1">
      <c r="A1801" s="82" t="s">
        <v>541</v>
      </c>
      <c r="B1801" s="82" t="s">
        <v>516</v>
      </c>
      <c r="C1801" s="86">
        <v>20</v>
      </c>
      <c r="D1801" s="86">
        <v>161</v>
      </c>
    </row>
    <row r="1802" spans="1:4" s="1" customFormat="1" ht="19.7" customHeight="1">
      <c r="A1802" s="82" t="s">
        <v>541</v>
      </c>
      <c r="B1802" s="82" t="s">
        <v>517</v>
      </c>
      <c r="C1802" s="85">
        <v>66</v>
      </c>
      <c r="D1802" s="85">
        <v>145</v>
      </c>
    </row>
    <row r="1803" spans="1:4" s="1" customFormat="1" ht="19.7" customHeight="1">
      <c r="A1803" s="82" t="s">
        <v>541</v>
      </c>
      <c r="B1803" s="82" t="s">
        <v>282</v>
      </c>
      <c r="C1803" s="86">
        <v>10</v>
      </c>
      <c r="D1803" s="86">
        <v>132</v>
      </c>
    </row>
    <row r="1804" spans="1:4" s="1" customFormat="1" ht="19.7" customHeight="1">
      <c r="A1804" s="82" t="s">
        <v>542</v>
      </c>
      <c r="B1804" s="82" t="s">
        <v>514</v>
      </c>
      <c r="C1804" s="85">
        <v>27</v>
      </c>
      <c r="D1804" s="85">
        <v>144</v>
      </c>
    </row>
    <row r="1805" spans="1:4" s="1" customFormat="1" ht="19.7" customHeight="1">
      <c r="A1805" s="82" t="s">
        <v>543</v>
      </c>
      <c r="B1805" s="82" t="s">
        <v>514</v>
      </c>
      <c r="C1805" s="86">
        <v>32</v>
      </c>
      <c r="D1805" s="86">
        <v>101</v>
      </c>
    </row>
    <row r="1806" spans="1:4" s="1" customFormat="1" ht="19.7" customHeight="1">
      <c r="A1806" s="82" t="s">
        <v>544</v>
      </c>
      <c r="B1806" s="82" t="s">
        <v>514</v>
      </c>
      <c r="C1806" s="85">
        <v>86</v>
      </c>
      <c r="D1806" s="85">
        <v>128</v>
      </c>
    </row>
    <row r="1807" spans="1:4" s="1" customFormat="1" ht="19.7" customHeight="1">
      <c r="A1807" s="82" t="s">
        <v>545</v>
      </c>
      <c r="B1807" s="82" t="s">
        <v>514</v>
      </c>
      <c r="C1807" s="86">
        <v>59</v>
      </c>
      <c r="D1807" s="86">
        <v>48</v>
      </c>
    </row>
    <row r="1808" spans="1:4" s="1" customFormat="1" ht="19.7" customHeight="1">
      <c r="A1808" s="82" t="s">
        <v>546</v>
      </c>
      <c r="B1808" s="82" t="s">
        <v>516</v>
      </c>
      <c r="C1808" s="85">
        <v>12</v>
      </c>
      <c r="D1808" s="85">
        <v>38</v>
      </c>
    </row>
    <row r="1809" spans="1:4" s="1" customFormat="1" ht="19.7" customHeight="1">
      <c r="A1809" s="82" t="s">
        <v>546</v>
      </c>
      <c r="B1809" s="82" t="s">
        <v>514</v>
      </c>
      <c r="C1809" s="86">
        <v>18</v>
      </c>
      <c r="D1809" s="86">
        <v>16</v>
      </c>
    </row>
    <row r="1810" spans="1:4" s="1" customFormat="1" ht="19.7" customHeight="1">
      <c r="A1810" s="82" t="s">
        <v>546</v>
      </c>
      <c r="B1810" s="82" t="s">
        <v>517</v>
      </c>
      <c r="C1810" s="85">
        <v>15</v>
      </c>
      <c r="D1810" s="85">
        <v>51</v>
      </c>
    </row>
    <row r="1811" spans="1:4" s="1" customFormat="1" ht="19.7" customHeight="1">
      <c r="A1811" s="82" t="s">
        <v>547</v>
      </c>
      <c r="B1811" s="82" t="s">
        <v>514</v>
      </c>
      <c r="C1811" s="86">
        <v>59</v>
      </c>
      <c r="D1811" s="86">
        <v>52</v>
      </c>
    </row>
    <row r="1812" spans="1:4" s="1" customFormat="1" ht="19.7" customHeight="1">
      <c r="A1812" s="82" t="s">
        <v>548</v>
      </c>
      <c r="B1812" s="82" t="s">
        <v>514</v>
      </c>
      <c r="C1812" s="85">
        <v>32</v>
      </c>
      <c r="D1812" s="85">
        <v>85</v>
      </c>
    </row>
    <row r="1813" spans="1:4" s="1" customFormat="1" ht="19.7" customHeight="1">
      <c r="A1813" s="82" t="s">
        <v>549</v>
      </c>
      <c r="B1813" s="82" t="s">
        <v>516</v>
      </c>
      <c r="C1813" s="86">
        <v>15</v>
      </c>
      <c r="D1813" s="86">
        <v>135</v>
      </c>
    </row>
    <row r="1814" spans="1:4" s="1" customFormat="1" ht="19.7" customHeight="1">
      <c r="A1814" s="82" t="s">
        <v>549</v>
      </c>
      <c r="B1814" s="82" t="s">
        <v>514</v>
      </c>
      <c r="C1814" s="85">
        <v>96</v>
      </c>
      <c r="D1814" s="85">
        <v>158</v>
      </c>
    </row>
    <row r="1815" spans="1:4" s="1" customFormat="1" ht="19.7" customHeight="1">
      <c r="A1815" s="82" t="s">
        <v>549</v>
      </c>
      <c r="B1815" s="82" t="s">
        <v>517</v>
      </c>
      <c r="C1815" s="86">
        <v>30</v>
      </c>
      <c r="D1815" s="86">
        <v>174</v>
      </c>
    </row>
    <row r="1816" spans="1:4" s="1" customFormat="1" ht="19.7" customHeight="1">
      <c r="A1816" s="82" t="s">
        <v>550</v>
      </c>
      <c r="B1816" s="82" t="s">
        <v>514</v>
      </c>
      <c r="C1816" s="85">
        <v>140</v>
      </c>
      <c r="D1816" s="85">
        <v>103</v>
      </c>
    </row>
    <row r="1817" spans="1:4" s="1" customFormat="1" ht="19.7" customHeight="1">
      <c r="A1817" s="82" t="s">
        <v>551</v>
      </c>
      <c r="B1817" s="82" t="s">
        <v>516</v>
      </c>
      <c r="C1817" s="86">
        <v>45</v>
      </c>
      <c r="D1817" s="86">
        <v>219</v>
      </c>
    </row>
    <row r="1818" spans="1:4" s="1" customFormat="1" ht="19.7" customHeight="1">
      <c r="A1818" s="82" t="s">
        <v>551</v>
      </c>
      <c r="B1818" s="82" t="s">
        <v>517</v>
      </c>
      <c r="C1818" s="85">
        <v>24</v>
      </c>
      <c r="D1818" s="85">
        <v>265</v>
      </c>
    </row>
    <row r="1819" spans="1:4" s="1" customFormat="1" ht="19.7" customHeight="1">
      <c r="A1819" s="82" t="s">
        <v>551</v>
      </c>
      <c r="B1819" s="82" t="s">
        <v>282</v>
      </c>
      <c r="C1819" s="86">
        <v>6</v>
      </c>
      <c r="D1819" s="86">
        <v>94</v>
      </c>
    </row>
    <row r="1820" spans="1:4" s="1" customFormat="1" ht="19.7" customHeight="1">
      <c r="A1820" s="82" t="s">
        <v>552</v>
      </c>
      <c r="B1820" s="82" t="s">
        <v>514</v>
      </c>
      <c r="C1820" s="85">
        <v>105</v>
      </c>
      <c r="D1820" s="85">
        <v>151</v>
      </c>
    </row>
    <row r="1821" spans="1:4" s="1" customFormat="1" ht="19.7" customHeight="1">
      <c r="A1821" s="82" t="s">
        <v>553</v>
      </c>
      <c r="B1821" s="82" t="s">
        <v>516</v>
      </c>
      <c r="C1821" s="86">
        <v>30</v>
      </c>
      <c r="D1821" s="86">
        <v>31</v>
      </c>
    </row>
    <row r="1822" spans="1:4" s="1" customFormat="1" ht="19.7" customHeight="1">
      <c r="A1822" s="82" t="s">
        <v>553</v>
      </c>
      <c r="B1822" s="82" t="s">
        <v>514</v>
      </c>
      <c r="C1822" s="85">
        <v>105</v>
      </c>
      <c r="D1822" s="85">
        <v>70</v>
      </c>
    </row>
    <row r="1823" spans="1:4" s="1" customFormat="1" ht="19.7" customHeight="1">
      <c r="A1823" s="82" t="s">
        <v>553</v>
      </c>
      <c r="B1823" s="82" t="s">
        <v>517</v>
      </c>
      <c r="C1823" s="86">
        <v>30</v>
      </c>
      <c r="D1823" s="86">
        <v>43</v>
      </c>
    </row>
    <row r="1824" spans="1:4" s="1" customFormat="1" ht="19.7" customHeight="1">
      <c r="A1824" s="82" t="s">
        <v>554</v>
      </c>
      <c r="B1824" s="82" t="s">
        <v>516</v>
      </c>
      <c r="C1824" s="85">
        <v>45</v>
      </c>
      <c r="D1824" s="85">
        <v>127</v>
      </c>
    </row>
    <row r="1825" spans="1:4" s="1" customFormat="1" ht="19.7" customHeight="1">
      <c r="A1825" s="82" t="s">
        <v>554</v>
      </c>
      <c r="B1825" s="82" t="s">
        <v>514</v>
      </c>
      <c r="C1825" s="86">
        <v>120</v>
      </c>
      <c r="D1825" s="86">
        <v>149</v>
      </c>
    </row>
    <row r="1826" spans="1:4" s="1" customFormat="1" ht="19.7" customHeight="1">
      <c r="A1826" s="82" t="s">
        <v>554</v>
      </c>
      <c r="B1826" s="82" t="s">
        <v>517</v>
      </c>
      <c r="C1826" s="85">
        <v>90</v>
      </c>
      <c r="D1826" s="85">
        <v>137</v>
      </c>
    </row>
    <row r="1827" spans="1:4" s="1" customFormat="1" ht="19.7" customHeight="1">
      <c r="A1827" s="82" t="s">
        <v>555</v>
      </c>
      <c r="B1827" s="82" t="s">
        <v>514</v>
      </c>
      <c r="C1827" s="86">
        <v>102</v>
      </c>
      <c r="D1827" s="86">
        <v>109</v>
      </c>
    </row>
    <row r="1828" spans="1:4" s="1" customFormat="1" ht="19.7" customHeight="1">
      <c r="A1828" s="82" t="s">
        <v>556</v>
      </c>
      <c r="B1828" s="82" t="s">
        <v>514</v>
      </c>
      <c r="C1828" s="85">
        <v>84</v>
      </c>
      <c r="D1828" s="85">
        <v>83</v>
      </c>
    </row>
    <row r="1829" spans="1:4" s="1" customFormat="1" ht="19.7" customHeight="1">
      <c r="A1829" s="82" t="s">
        <v>557</v>
      </c>
      <c r="B1829" s="82" t="s">
        <v>516</v>
      </c>
      <c r="C1829" s="86">
        <v>10</v>
      </c>
      <c r="D1829" s="86">
        <v>165</v>
      </c>
    </row>
    <row r="1830" spans="1:4" s="1" customFormat="1" ht="19.7" customHeight="1">
      <c r="A1830" s="82" t="s">
        <v>557</v>
      </c>
      <c r="B1830" s="82" t="s">
        <v>517</v>
      </c>
      <c r="C1830" s="85">
        <v>112</v>
      </c>
      <c r="D1830" s="85">
        <v>170</v>
      </c>
    </row>
    <row r="1831" spans="1:4" s="1" customFormat="1" ht="19.7" customHeight="1">
      <c r="A1831" s="82" t="s">
        <v>557</v>
      </c>
      <c r="B1831" s="82" t="s">
        <v>282</v>
      </c>
      <c r="C1831" s="86">
        <v>6</v>
      </c>
      <c r="D1831" s="86">
        <v>136</v>
      </c>
    </row>
    <row r="1832" spans="1:4" s="1" customFormat="1" ht="19.7" customHeight="1">
      <c r="A1832" s="82" t="s">
        <v>558</v>
      </c>
      <c r="B1832" s="82" t="s">
        <v>516</v>
      </c>
      <c r="C1832" s="85">
        <v>15</v>
      </c>
      <c r="D1832" s="85">
        <v>238</v>
      </c>
    </row>
    <row r="1833" spans="1:4" s="1" customFormat="1" ht="19.7" customHeight="1">
      <c r="A1833" s="82" t="s">
        <v>558</v>
      </c>
      <c r="B1833" s="82" t="s">
        <v>514</v>
      </c>
      <c r="C1833" s="86">
        <v>30</v>
      </c>
      <c r="D1833" s="86">
        <v>24</v>
      </c>
    </row>
    <row r="1834" spans="1:4" s="1" customFormat="1" ht="19.7" customHeight="1">
      <c r="A1834" s="82" t="s">
        <v>558</v>
      </c>
      <c r="B1834" s="82" t="s">
        <v>517</v>
      </c>
      <c r="C1834" s="85">
        <v>90</v>
      </c>
      <c r="D1834" s="85">
        <v>262</v>
      </c>
    </row>
    <row r="1835" spans="1:4" s="1" customFormat="1" ht="19.7" customHeight="1">
      <c r="A1835" s="82" t="s">
        <v>558</v>
      </c>
      <c r="B1835" s="82" t="s">
        <v>282</v>
      </c>
      <c r="C1835" s="86">
        <v>11</v>
      </c>
      <c r="D1835" s="86">
        <v>46</v>
      </c>
    </row>
    <row r="1836" spans="1:4" s="1" customFormat="1" ht="19.7" customHeight="1">
      <c r="A1836" s="82" t="s">
        <v>559</v>
      </c>
      <c r="B1836" s="82" t="s">
        <v>514</v>
      </c>
      <c r="C1836" s="85">
        <v>19</v>
      </c>
      <c r="D1836" s="85">
        <v>28</v>
      </c>
    </row>
    <row r="1837" spans="1:4" s="1" customFormat="1" ht="19.7" customHeight="1">
      <c r="A1837" s="82" t="s">
        <v>559</v>
      </c>
      <c r="B1837" s="82" t="s">
        <v>517</v>
      </c>
      <c r="C1837" s="86">
        <v>32</v>
      </c>
      <c r="D1837" s="86">
        <v>145</v>
      </c>
    </row>
    <row r="1838" spans="1:4" s="1" customFormat="1" ht="19.7" customHeight="1">
      <c r="A1838" s="82" t="s">
        <v>559</v>
      </c>
      <c r="B1838" s="82" t="s">
        <v>282</v>
      </c>
      <c r="C1838" s="85">
        <v>16</v>
      </c>
      <c r="D1838" s="85">
        <v>38</v>
      </c>
    </row>
    <row r="1839" spans="1:4" s="1" customFormat="1" ht="19.7" customHeight="1">
      <c r="A1839" s="82" t="s">
        <v>560</v>
      </c>
      <c r="B1839" s="82" t="s">
        <v>514</v>
      </c>
      <c r="C1839" s="86">
        <v>16</v>
      </c>
      <c r="D1839" s="86">
        <v>7</v>
      </c>
    </row>
    <row r="1840" spans="1:4" s="1" customFormat="1" ht="19.7" customHeight="1">
      <c r="A1840" s="82" t="s">
        <v>560</v>
      </c>
      <c r="B1840" s="82" t="s">
        <v>517</v>
      </c>
      <c r="C1840" s="85">
        <v>56</v>
      </c>
      <c r="D1840" s="85">
        <v>52</v>
      </c>
    </row>
    <row r="1841" spans="1:4" s="1" customFormat="1" ht="19.7" customHeight="1">
      <c r="A1841" s="82" t="s">
        <v>560</v>
      </c>
      <c r="B1841" s="82" t="s">
        <v>282</v>
      </c>
      <c r="C1841" s="86">
        <v>11</v>
      </c>
      <c r="D1841" s="86">
        <v>11</v>
      </c>
    </row>
    <row r="1842" spans="1:4" s="1" customFormat="1" ht="19.7" customHeight="1">
      <c r="A1842" s="82" t="s">
        <v>561</v>
      </c>
      <c r="B1842" s="82" t="s">
        <v>516</v>
      </c>
      <c r="C1842" s="85">
        <v>60</v>
      </c>
      <c r="D1842" s="85">
        <v>143</v>
      </c>
    </row>
    <row r="1843" spans="1:4" s="1" customFormat="1" ht="19.7" customHeight="1">
      <c r="A1843" s="82" t="s">
        <v>561</v>
      </c>
      <c r="B1843" s="82" t="s">
        <v>517</v>
      </c>
      <c r="C1843" s="86">
        <v>90</v>
      </c>
      <c r="D1843" s="86">
        <v>103</v>
      </c>
    </row>
    <row r="1844" spans="1:4" s="1" customFormat="1" ht="19.7" customHeight="1">
      <c r="A1844" s="82" t="s">
        <v>561</v>
      </c>
      <c r="B1844" s="82" t="s">
        <v>282</v>
      </c>
      <c r="C1844" s="85">
        <v>11</v>
      </c>
      <c r="D1844" s="85">
        <v>25</v>
      </c>
    </row>
    <row r="1845" spans="1:4" s="1" customFormat="1" ht="19.7" customHeight="1">
      <c r="A1845" s="82" t="s">
        <v>562</v>
      </c>
      <c r="B1845" s="82" t="s">
        <v>516</v>
      </c>
      <c r="C1845" s="86">
        <v>36</v>
      </c>
      <c r="D1845" s="86">
        <v>122</v>
      </c>
    </row>
    <row r="1846" spans="1:4" s="1" customFormat="1" ht="19.7" customHeight="1">
      <c r="A1846" s="82" t="s">
        <v>562</v>
      </c>
      <c r="B1846" s="82" t="s">
        <v>514</v>
      </c>
      <c r="C1846" s="85">
        <v>90</v>
      </c>
      <c r="D1846" s="85">
        <v>54</v>
      </c>
    </row>
    <row r="1847" spans="1:4" s="1" customFormat="1" ht="19.7" customHeight="1">
      <c r="A1847" s="82" t="s">
        <v>562</v>
      </c>
      <c r="B1847" s="82" t="s">
        <v>517</v>
      </c>
      <c r="C1847" s="86">
        <v>24</v>
      </c>
      <c r="D1847" s="86">
        <v>124</v>
      </c>
    </row>
    <row r="1848" spans="1:4" s="1" customFormat="1" ht="19.7" customHeight="1">
      <c r="A1848" s="82" t="s">
        <v>562</v>
      </c>
      <c r="B1848" s="82" t="s">
        <v>282</v>
      </c>
      <c r="C1848" s="85">
        <v>8</v>
      </c>
      <c r="D1848" s="85">
        <v>34</v>
      </c>
    </row>
    <row r="1849" spans="1:4" s="1" customFormat="1" ht="19.7" customHeight="1">
      <c r="A1849" s="82" t="s">
        <v>563</v>
      </c>
      <c r="B1849" s="82" t="s">
        <v>516</v>
      </c>
      <c r="C1849" s="86">
        <v>30</v>
      </c>
      <c r="D1849" s="86">
        <v>83</v>
      </c>
    </row>
    <row r="1850" spans="1:4" s="1" customFormat="1" ht="19.7" customHeight="1">
      <c r="A1850" s="82" t="s">
        <v>563</v>
      </c>
      <c r="B1850" s="82" t="s">
        <v>517</v>
      </c>
      <c r="C1850" s="85">
        <v>23</v>
      </c>
      <c r="D1850" s="85">
        <v>123</v>
      </c>
    </row>
    <row r="1851" spans="1:4" s="1" customFormat="1" ht="19.7" customHeight="1">
      <c r="A1851" s="82" t="s">
        <v>563</v>
      </c>
      <c r="B1851" s="82" t="s">
        <v>282</v>
      </c>
      <c r="C1851" s="86">
        <v>20</v>
      </c>
      <c r="D1851" s="86">
        <v>120</v>
      </c>
    </row>
    <row r="1852" spans="1:4" s="1" customFormat="1" ht="19.7" customHeight="1">
      <c r="A1852" s="82" t="s">
        <v>564</v>
      </c>
      <c r="B1852" s="82" t="s">
        <v>516</v>
      </c>
      <c r="C1852" s="85">
        <v>45</v>
      </c>
      <c r="D1852" s="85">
        <v>219</v>
      </c>
    </row>
    <row r="1853" spans="1:4" s="1" customFormat="1" ht="19.7" customHeight="1">
      <c r="A1853" s="82" t="s">
        <v>564</v>
      </c>
      <c r="B1853" s="82" t="s">
        <v>517</v>
      </c>
      <c r="C1853" s="86">
        <v>81</v>
      </c>
      <c r="D1853" s="86">
        <v>161</v>
      </c>
    </row>
    <row r="1854" spans="1:4" s="1" customFormat="1" ht="19.7" customHeight="1">
      <c r="A1854" s="82" t="s">
        <v>564</v>
      </c>
      <c r="B1854" s="82" t="s">
        <v>282</v>
      </c>
      <c r="C1854" s="85">
        <v>8</v>
      </c>
      <c r="D1854" s="85">
        <v>135</v>
      </c>
    </row>
    <row r="1855" spans="1:4" s="1" customFormat="1" ht="19.7" customHeight="1">
      <c r="A1855" s="82" t="s">
        <v>565</v>
      </c>
      <c r="B1855" s="82" t="s">
        <v>516</v>
      </c>
      <c r="C1855" s="86">
        <v>15</v>
      </c>
      <c r="D1855" s="86">
        <v>87</v>
      </c>
    </row>
    <row r="1856" spans="1:4" s="1" customFormat="1" ht="19.7" customHeight="1">
      <c r="A1856" s="82" t="s">
        <v>565</v>
      </c>
      <c r="B1856" s="82" t="s">
        <v>514</v>
      </c>
      <c r="C1856" s="85">
        <v>72</v>
      </c>
      <c r="D1856" s="85">
        <v>80</v>
      </c>
    </row>
    <row r="1857" spans="1:4" s="1" customFormat="1" ht="19.7" customHeight="1">
      <c r="A1857" s="82" t="s">
        <v>565</v>
      </c>
      <c r="B1857" s="82" t="s">
        <v>517</v>
      </c>
      <c r="C1857" s="86">
        <v>60</v>
      </c>
      <c r="D1857" s="86">
        <v>90</v>
      </c>
    </row>
    <row r="1858" spans="1:4" s="1" customFormat="1" ht="19.7" customHeight="1">
      <c r="A1858" s="82" t="s">
        <v>566</v>
      </c>
      <c r="B1858" s="82" t="s">
        <v>514</v>
      </c>
      <c r="C1858" s="85">
        <v>105</v>
      </c>
      <c r="D1858" s="85">
        <v>170</v>
      </c>
    </row>
    <row r="1859" spans="1:4" s="1" customFormat="1" ht="19.7" customHeight="1">
      <c r="A1859" s="82" t="s">
        <v>567</v>
      </c>
      <c r="B1859" s="82" t="s">
        <v>516</v>
      </c>
      <c r="C1859" s="86">
        <v>22</v>
      </c>
      <c r="D1859" s="86">
        <v>222</v>
      </c>
    </row>
    <row r="1860" spans="1:4" s="1" customFormat="1" ht="19.7" customHeight="1">
      <c r="A1860" s="82" t="s">
        <v>567</v>
      </c>
      <c r="B1860" s="82" t="s">
        <v>517</v>
      </c>
      <c r="C1860" s="85">
        <v>25</v>
      </c>
      <c r="D1860" s="85">
        <v>295</v>
      </c>
    </row>
    <row r="1861" spans="1:4" s="1" customFormat="1" ht="19.7" customHeight="1">
      <c r="A1861" s="82" t="s">
        <v>567</v>
      </c>
      <c r="B1861" s="82" t="s">
        <v>282</v>
      </c>
      <c r="C1861" s="86">
        <v>22</v>
      </c>
      <c r="D1861" s="86">
        <v>125</v>
      </c>
    </row>
    <row r="1862" spans="1:4" s="1" customFormat="1" ht="19.7" customHeight="1">
      <c r="A1862" s="82" t="s">
        <v>568</v>
      </c>
      <c r="B1862" s="82" t="s">
        <v>514</v>
      </c>
      <c r="C1862" s="85">
        <v>100</v>
      </c>
      <c r="D1862" s="85">
        <v>87</v>
      </c>
    </row>
    <row r="1863" spans="1:4" s="1" customFormat="1" ht="19.7" customHeight="1">
      <c r="A1863" s="82" t="s">
        <v>569</v>
      </c>
      <c r="B1863" s="82" t="s">
        <v>516</v>
      </c>
      <c r="C1863" s="86">
        <v>24</v>
      </c>
      <c r="D1863" s="86">
        <v>71</v>
      </c>
    </row>
    <row r="1864" spans="1:4" s="1" customFormat="1" ht="19.7" customHeight="1">
      <c r="A1864" s="82" t="s">
        <v>569</v>
      </c>
      <c r="B1864" s="82" t="s">
        <v>514</v>
      </c>
      <c r="C1864" s="85">
        <v>35</v>
      </c>
      <c r="D1864" s="85">
        <v>81</v>
      </c>
    </row>
    <row r="1865" spans="1:4" s="1" customFormat="1" ht="19.7" customHeight="1">
      <c r="A1865" s="82" t="s">
        <v>569</v>
      </c>
      <c r="B1865" s="82" t="s">
        <v>517</v>
      </c>
      <c r="C1865" s="86">
        <v>48</v>
      </c>
      <c r="D1865" s="86">
        <v>108</v>
      </c>
    </row>
    <row r="1866" spans="1:4" s="1" customFormat="1" ht="19.7" customHeight="1">
      <c r="A1866" s="82" t="s">
        <v>569</v>
      </c>
      <c r="B1866" s="82" t="s">
        <v>282</v>
      </c>
      <c r="C1866" s="85">
        <v>11</v>
      </c>
      <c r="D1866" s="85">
        <v>33</v>
      </c>
    </row>
    <row r="1867" spans="1:4" s="1" customFormat="1" ht="19.7" customHeight="1">
      <c r="A1867" s="82" t="s">
        <v>570</v>
      </c>
      <c r="B1867" s="82" t="s">
        <v>516</v>
      </c>
      <c r="C1867" s="86">
        <v>20</v>
      </c>
      <c r="D1867" s="86">
        <v>71</v>
      </c>
    </row>
    <row r="1868" spans="1:4" s="1" customFormat="1" ht="19.7" customHeight="1">
      <c r="A1868" s="82" t="s">
        <v>570</v>
      </c>
      <c r="B1868" s="82" t="s">
        <v>514</v>
      </c>
      <c r="C1868" s="85">
        <v>20</v>
      </c>
      <c r="D1868" s="85">
        <v>6</v>
      </c>
    </row>
    <row r="1869" spans="1:4" s="1" customFormat="1" ht="19.7" customHeight="1">
      <c r="A1869" s="82" t="s">
        <v>570</v>
      </c>
      <c r="B1869" s="82" t="s">
        <v>517</v>
      </c>
      <c r="C1869" s="86">
        <v>48</v>
      </c>
      <c r="D1869" s="86">
        <v>124</v>
      </c>
    </row>
    <row r="1870" spans="1:4" s="1" customFormat="1" ht="19.7" customHeight="1">
      <c r="A1870" s="82" t="s">
        <v>570</v>
      </c>
      <c r="B1870" s="82" t="s">
        <v>282</v>
      </c>
      <c r="C1870" s="85">
        <v>10</v>
      </c>
      <c r="D1870" s="85">
        <v>107</v>
      </c>
    </row>
    <row r="1871" spans="1:4" s="1" customFormat="1" ht="19.7" customHeight="1">
      <c r="A1871" s="82" t="s">
        <v>571</v>
      </c>
      <c r="B1871" s="82" t="s">
        <v>516</v>
      </c>
      <c r="C1871" s="86">
        <v>30</v>
      </c>
      <c r="D1871" s="86">
        <v>92</v>
      </c>
    </row>
    <row r="1872" spans="1:4" s="1" customFormat="1" ht="19.7" customHeight="1">
      <c r="A1872" s="82" t="s">
        <v>571</v>
      </c>
      <c r="B1872" s="82" t="s">
        <v>514</v>
      </c>
      <c r="C1872" s="85">
        <v>48</v>
      </c>
      <c r="D1872" s="85">
        <v>54</v>
      </c>
    </row>
    <row r="1873" spans="1:5" s="1" customFormat="1" ht="19.7" customHeight="1">
      <c r="A1873" s="82" t="s">
        <v>571</v>
      </c>
      <c r="B1873" s="82" t="s">
        <v>517</v>
      </c>
      <c r="C1873" s="86">
        <v>60</v>
      </c>
      <c r="D1873" s="86">
        <v>66</v>
      </c>
    </row>
    <row r="1874" spans="1:5" s="1" customFormat="1" ht="19.7" customHeight="1">
      <c r="A1874" s="82" t="s">
        <v>571</v>
      </c>
      <c r="B1874" s="82" t="s">
        <v>282</v>
      </c>
      <c r="C1874" s="85">
        <v>10</v>
      </c>
      <c r="D1874" s="85">
        <v>43</v>
      </c>
    </row>
    <row r="1875" spans="1:5" s="1" customFormat="1" ht="19.7" customHeight="1">
      <c r="A1875" s="82" t="s">
        <v>572</v>
      </c>
      <c r="B1875" s="82" t="s">
        <v>516</v>
      </c>
      <c r="C1875" s="86">
        <v>16</v>
      </c>
      <c r="D1875" s="86">
        <v>90</v>
      </c>
    </row>
    <row r="1876" spans="1:5" s="1" customFormat="1" ht="19.7" customHeight="1">
      <c r="A1876" s="82" t="s">
        <v>572</v>
      </c>
      <c r="B1876" s="82" t="s">
        <v>514</v>
      </c>
      <c r="C1876" s="85">
        <v>48</v>
      </c>
      <c r="D1876" s="85">
        <v>76</v>
      </c>
    </row>
    <row r="1877" spans="1:5" s="1" customFormat="1" ht="19.7" customHeight="1">
      <c r="A1877" s="82" t="s">
        <v>572</v>
      </c>
      <c r="B1877" s="82" t="s">
        <v>517</v>
      </c>
      <c r="C1877" s="86">
        <v>48</v>
      </c>
      <c r="D1877" s="86">
        <v>150</v>
      </c>
    </row>
    <row r="1878" spans="1:5" s="1" customFormat="1" ht="19.7" customHeight="1">
      <c r="A1878" s="82" t="s">
        <v>572</v>
      </c>
      <c r="B1878" s="82" t="s">
        <v>282</v>
      </c>
      <c r="C1878" s="85">
        <v>8</v>
      </c>
      <c r="D1878" s="85">
        <v>16</v>
      </c>
    </row>
    <row r="1879" spans="1:5" s="1" customFormat="1" ht="19.7" customHeight="1">
      <c r="A1879" s="82" t="s">
        <v>573</v>
      </c>
      <c r="B1879" s="82" t="s">
        <v>517</v>
      </c>
      <c r="C1879" s="86">
        <v>1</v>
      </c>
      <c r="D1879" s="86">
        <v>1</v>
      </c>
    </row>
    <row r="1880" spans="1:5" s="1" customFormat="1" ht="19.7" customHeight="1">
      <c r="A1880" s="82" t="s">
        <v>574</v>
      </c>
      <c r="B1880" s="82" t="s">
        <v>516</v>
      </c>
      <c r="C1880" s="85">
        <v>12</v>
      </c>
      <c r="D1880" s="85">
        <v>23</v>
      </c>
    </row>
    <row r="1881" spans="1:5" s="1" customFormat="1" ht="19.7" customHeight="1">
      <c r="A1881" s="82" t="s">
        <v>574</v>
      </c>
      <c r="B1881" s="82" t="s">
        <v>514</v>
      </c>
      <c r="C1881" s="86">
        <v>118</v>
      </c>
      <c r="D1881" s="86">
        <v>121</v>
      </c>
    </row>
    <row r="1882" spans="1:5" s="1" customFormat="1" ht="19.7" customHeight="1">
      <c r="A1882" s="82" t="s">
        <v>574</v>
      </c>
      <c r="B1882" s="82" t="s">
        <v>517</v>
      </c>
      <c r="C1882" s="85">
        <v>24</v>
      </c>
      <c r="D1882" s="85">
        <v>30</v>
      </c>
    </row>
    <row r="1883" spans="1:5" s="1" customFormat="1" ht="19.7" customHeight="1">
      <c r="A1883" s="82" t="s">
        <v>575</v>
      </c>
      <c r="B1883" s="82" t="s">
        <v>516</v>
      </c>
      <c r="C1883" s="86">
        <v>17</v>
      </c>
      <c r="D1883" s="86">
        <v>64</v>
      </c>
    </row>
    <row r="1884" spans="1:5" s="1" customFormat="1" ht="19.7" customHeight="1">
      <c r="A1884" s="82" t="s">
        <v>575</v>
      </c>
      <c r="B1884" s="82" t="s">
        <v>514</v>
      </c>
      <c r="C1884" s="85">
        <v>28</v>
      </c>
      <c r="D1884" s="85">
        <v>23</v>
      </c>
    </row>
    <row r="1885" spans="1:5" s="1" customFormat="1" ht="19.7" customHeight="1">
      <c r="A1885" s="82" t="s">
        <v>575</v>
      </c>
      <c r="B1885" s="82" t="s">
        <v>517</v>
      </c>
      <c r="C1885" s="86">
        <v>15</v>
      </c>
      <c r="D1885" s="86">
        <v>58</v>
      </c>
    </row>
    <row r="1886" spans="1:5" s="1" customFormat="1" ht="19.7" customHeight="1">
      <c r="A1886" s="82" t="s">
        <v>575</v>
      </c>
      <c r="B1886" s="82" t="s">
        <v>282</v>
      </c>
      <c r="C1886" s="85">
        <v>11</v>
      </c>
      <c r="D1886" s="85">
        <v>27</v>
      </c>
    </row>
    <row r="1887" spans="1:5" s="1" customFormat="1" ht="6.95" customHeight="1"/>
    <row r="1888" spans="1:5" s="1" customFormat="1" ht="24" customHeight="1">
      <c r="A1888" s="639" t="s">
        <v>305</v>
      </c>
      <c r="B1888" s="639"/>
      <c r="C1888" s="639"/>
      <c r="D1888" s="639"/>
      <c r="E1888" s="639"/>
    </row>
    <row r="1889" spans="1:4" s="1" customFormat="1" ht="10.15" customHeight="1"/>
    <row r="1890" spans="1:4" s="1" customFormat="1" ht="24" customHeight="1">
      <c r="C1890" s="30" t="s">
        <v>511</v>
      </c>
      <c r="D1890" s="30" t="s">
        <v>512</v>
      </c>
    </row>
    <row r="1891" spans="1:4" s="1" customFormat="1" ht="19.7" customHeight="1">
      <c r="A1891" s="82" t="s">
        <v>513</v>
      </c>
      <c r="B1891" s="82" t="s">
        <v>514</v>
      </c>
      <c r="C1891" s="85">
        <v>18</v>
      </c>
      <c r="D1891" s="85">
        <v>122</v>
      </c>
    </row>
    <row r="1892" spans="1:4" s="1" customFormat="1" ht="19.7" customHeight="1">
      <c r="A1892" s="82" t="s">
        <v>515</v>
      </c>
      <c r="B1892" s="82" t="s">
        <v>516</v>
      </c>
      <c r="C1892" s="86">
        <v>30</v>
      </c>
      <c r="D1892" s="86">
        <v>211</v>
      </c>
    </row>
    <row r="1893" spans="1:4" s="1" customFormat="1" ht="19.7" customHeight="1">
      <c r="A1893" s="82" t="s">
        <v>515</v>
      </c>
      <c r="B1893" s="82" t="s">
        <v>517</v>
      </c>
      <c r="C1893" s="85">
        <v>30</v>
      </c>
      <c r="D1893" s="85">
        <v>170</v>
      </c>
    </row>
    <row r="1894" spans="1:4" s="1" customFormat="1" ht="19.7" customHeight="1">
      <c r="A1894" s="82" t="s">
        <v>515</v>
      </c>
      <c r="B1894" s="82" t="s">
        <v>282</v>
      </c>
      <c r="C1894" s="86">
        <v>6</v>
      </c>
      <c r="D1894" s="86">
        <v>96</v>
      </c>
    </row>
    <row r="1895" spans="1:4" s="1" customFormat="1" ht="19.7" customHeight="1">
      <c r="A1895" s="82" t="s">
        <v>518</v>
      </c>
      <c r="B1895" s="82" t="s">
        <v>514</v>
      </c>
      <c r="C1895" s="85">
        <v>105</v>
      </c>
      <c r="D1895" s="85">
        <v>98</v>
      </c>
    </row>
    <row r="1896" spans="1:4" s="1" customFormat="1" ht="19.7" customHeight="1">
      <c r="A1896" s="82" t="s">
        <v>519</v>
      </c>
      <c r="B1896" s="82" t="s">
        <v>514</v>
      </c>
      <c r="C1896" s="86">
        <v>105</v>
      </c>
      <c r="D1896" s="86">
        <v>196</v>
      </c>
    </row>
    <row r="1897" spans="1:4" s="1" customFormat="1" ht="19.7" customHeight="1">
      <c r="A1897" s="82" t="s">
        <v>520</v>
      </c>
      <c r="B1897" s="82" t="s">
        <v>514</v>
      </c>
      <c r="C1897" s="85">
        <v>64</v>
      </c>
      <c r="D1897" s="85">
        <v>106</v>
      </c>
    </row>
    <row r="1898" spans="1:4" s="1" customFormat="1" ht="19.7" customHeight="1">
      <c r="A1898" s="82" t="s">
        <v>521</v>
      </c>
      <c r="B1898" s="82" t="s">
        <v>516</v>
      </c>
      <c r="C1898" s="86">
        <v>41</v>
      </c>
      <c r="D1898" s="86">
        <v>172</v>
      </c>
    </row>
    <row r="1899" spans="1:4" s="1" customFormat="1" ht="19.7" customHeight="1">
      <c r="A1899" s="82" t="s">
        <v>521</v>
      </c>
      <c r="B1899" s="82" t="s">
        <v>517</v>
      </c>
      <c r="C1899" s="85">
        <v>92</v>
      </c>
      <c r="D1899" s="85">
        <v>172</v>
      </c>
    </row>
    <row r="1900" spans="1:4" s="1" customFormat="1" ht="19.7" customHeight="1">
      <c r="A1900" s="82" t="s">
        <v>521</v>
      </c>
      <c r="B1900" s="82" t="s">
        <v>282</v>
      </c>
      <c r="C1900" s="86">
        <v>7</v>
      </c>
      <c r="D1900" s="86">
        <v>8</v>
      </c>
    </row>
    <row r="1901" spans="1:4" s="1" customFormat="1" ht="19.7" customHeight="1">
      <c r="A1901" s="82" t="s">
        <v>522</v>
      </c>
      <c r="B1901" s="82" t="s">
        <v>514</v>
      </c>
      <c r="C1901" s="85">
        <v>73</v>
      </c>
      <c r="D1901" s="85">
        <v>67</v>
      </c>
    </row>
    <row r="1902" spans="1:4" s="1" customFormat="1" ht="19.7" customHeight="1">
      <c r="A1902" s="82" t="s">
        <v>523</v>
      </c>
      <c r="B1902" s="82" t="s">
        <v>516</v>
      </c>
      <c r="C1902" s="86">
        <v>10</v>
      </c>
      <c r="D1902" s="86">
        <v>112</v>
      </c>
    </row>
    <row r="1903" spans="1:4" s="1" customFormat="1" ht="19.7" customHeight="1">
      <c r="A1903" s="82" t="s">
        <v>523</v>
      </c>
      <c r="B1903" s="82" t="s">
        <v>517</v>
      </c>
      <c r="C1903" s="85">
        <v>15</v>
      </c>
      <c r="D1903" s="85">
        <v>95</v>
      </c>
    </row>
    <row r="1904" spans="1:4" s="1" customFormat="1" ht="19.7" customHeight="1">
      <c r="A1904" s="82" t="s">
        <v>523</v>
      </c>
      <c r="B1904" s="82" t="s">
        <v>282</v>
      </c>
      <c r="C1904" s="86">
        <v>7</v>
      </c>
      <c r="D1904" s="86">
        <v>54</v>
      </c>
    </row>
    <row r="1905" spans="1:4" s="1" customFormat="1" ht="19.7" customHeight="1">
      <c r="A1905" s="82" t="s">
        <v>524</v>
      </c>
      <c r="B1905" s="82" t="s">
        <v>516</v>
      </c>
      <c r="C1905" s="85">
        <v>25</v>
      </c>
      <c r="D1905" s="85">
        <v>183</v>
      </c>
    </row>
    <row r="1906" spans="1:4" s="1" customFormat="1" ht="19.7" customHeight="1">
      <c r="A1906" s="82" t="s">
        <v>524</v>
      </c>
      <c r="B1906" s="82" t="s">
        <v>517</v>
      </c>
      <c r="C1906" s="86">
        <v>48</v>
      </c>
      <c r="D1906" s="86">
        <v>159</v>
      </c>
    </row>
    <row r="1907" spans="1:4" s="1" customFormat="1" ht="19.7" customHeight="1">
      <c r="A1907" s="82" t="s">
        <v>524</v>
      </c>
      <c r="B1907" s="82" t="s">
        <v>282</v>
      </c>
      <c r="C1907" s="85">
        <v>6</v>
      </c>
      <c r="D1907" s="85">
        <v>47</v>
      </c>
    </row>
    <row r="1908" spans="1:4" s="1" customFormat="1" ht="19.7" customHeight="1">
      <c r="A1908" s="82" t="s">
        <v>525</v>
      </c>
      <c r="B1908" s="82" t="s">
        <v>514</v>
      </c>
      <c r="C1908" s="86">
        <v>49</v>
      </c>
      <c r="D1908" s="86">
        <v>59</v>
      </c>
    </row>
    <row r="1909" spans="1:4" s="1" customFormat="1" ht="19.7" customHeight="1">
      <c r="A1909" s="82" t="s">
        <v>526</v>
      </c>
      <c r="B1909" s="82" t="s">
        <v>516</v>
      </c>
      <c r="C1909" s="85">
        <v>15</v>
      </c>
      <c r="D1909" s="85">
        <v>74</v>
      </c>
    </row>
    <row r="1910" spans="1:4" s="1" customFormat="1" ht="19.7" customHeight="1">
      <c r="A1910" s="82" t="s">
        <v>526</v>
      </c>
      <c r="B1910" s="82" t="s">
        <v>517</v>
      </c>
      <c r="C1910" s="86">
        <v>15</v>
      </c>
      <c r="D1910" s="86">
        <v>49</v>
      </c>
    </row>
    <row r="1911" spans="1:4" s="1" customFormat="1" ht="19.7" customHeight="1">
      <c r="A1911" s="82" t="s">
        <v>526</v>
      </c>
      <c r="B1911" s="82" t="s">
        <v>282</v>
      </c>
      <c r="C1911" s="85">
        <v>10</v>
      </c>
      <c r="D1911" s="85">
        <v>19</v>
      </c>
    </row>
    <row r="1912" spans="1:4" s="1" customFormat="1" ht="19.7" customHeight="1">
      <c r="A1912" s="82" t="s">
        <v>527</v>
      </c>
      <c r="B1912" s="82" t="s">
        <v>516</v>
      </c>
      <c r="C1912" s="86">
        <v>24</v>
      </c>
      <c r="D1912" s="86">
        <v>120</v>
      </c>
    </row>
    <row r="1913" spans="1:4" s="1" customFormat="1" ht="19.7" customHeight="1">
      <c r="A1913" s="82" t="s">
        <v>527</v>
      </c>
      <c r="B1913" s="82" t="s">
        <v>517</v>
      </c>
      <c r="C1913" s="85">
        <v>45</v>
      </c>
      <c r="D1913" s="85">
        <v>102</v>
      </c>
    </row>
    <row r="1914" spans="1:4" s="1" customFormat="1" ht="19.7" customHeight="1">
      <c r="A1914" s="82" t="s">
        <v>527</v>
      </c>
      <c r="B1914" s="82" t="s">
        <v>282</v>
      </c>
      <c r="C1914" s="86">
        <v>10</v>
      </c>
      <c r="D1914" s="86">
        <v>58</v>
      </c>
    </row>
    <row r="1915" spans="1:4" s="1" customFormat="1" ht="19.7" customHeight="1">
      <c r="A1915" s="82" t="s">
        <v>528</v>
      </c>
      <c r="B1915" s="82" t="s">
        <v>514</v>
      </c>
      <c r="C1915" s="85">
        <v>108</v>
      </c>
      <c r="D1915" s="85">
        <v>107</v>
      </c>
    </row>
    <row r="1916" spans="1:4" s="1" customFormat="1" ht="19.7" customHeight="1">
      <c r="A1916" s="82" t="s">
        <v>529</v>
      </c>
      <c r="B1916" s="82" t="s">
        <v>514</v>
      </c>
      <c r="C1916" s="86">
        <v>105</v>
      </c>
      <c r="D1916" s="86">
        <v>89</v>
      </c>
    </row>
    <row r="1917" spans="1:4" s="1" customFormat="1" ht="19.7" customHeight="1">
      <c r="A1917" s="82" t="s">
        <v>530</v>
      </c>
      <c r="B1917" s="82" t="s">
        <v>514</v>
      </c>
      <c r="C1917" s="85">
        <v>94</v>
      </c>
      <c r="D1917" s="85">
        <v>183</v>
      </c>
    </row>
    <row r="1918" spans="1:4" s="1" customFormat="1" ht="19.7" customHeight="1">
      <c r="A1918" s="82" t="s">
        <v>531</v>
      </c>
      <c r="B1918" s="82" t="s">
        <v>516</v>
      </c>
      <c r="C1918" s="86">
        <v>50</v>
      </c>
      <c r="D1918" s="86">
        <v>112</v>
      </c>
    </row>
    <row r="1919" spans="1:4" s="1" customFormat="1" ht="19.7" customHeight="1">
      <c r="A1919" s="82" t="s">
        <v>531</v>
      </c>
      <c r="B1919" s="82" t="s">
        <v>514</v>
      </c>
      <c r="C1919" s="85">
        <v>15</v>
      </c>
      <c r="D1919" s="85">
        <v>15</v>
      </c>
    </row>
    <row r="1920" spans="1:4" s="1" customFormat="1" ht="19.7" customHeight="1">
      <c r="A1920" s="82" t="s">
        <v>531</v>
      </c>
      <c r="B1920" s="82" t="s">
        <v>517</v>
      </c>
      <c r="C1920" s="86">
        <v>130</v>
      </c>
      <c r="D1920" s="86">
        <v>122</v>
      </c>
    </row>
    <row r="1921" spans="1:4" s="1" customFormat="1" ht="19.7" customHeight="1">
      <c r="A1921" s="82" t="s">
        <v>532</v>
      </c>
      <c r="B1921" s="82" t="s">
        <v>516</v>
      </c>
      <c r="C1921" s="85">
        <v>15</v>
      </c>
      <c r="D1921" s="85">
        <v>90</v>
      </c>
    </row>
    <row r="1922" spans="1:4" s="1" customFormat="1" ht="19.7" customHeight="1">
      <c r="A1922" s="82" t="s">
        <v>532</v>
      </c>
      <c r="B1922" s="82" t="s">
        <v>517</v>
      </c>
      <c r="C1922" s="86">
        <v>45</v>
      </c>
      <c r="D1922" s="86">
        <v>95</v>
      </c>
    </row>
    <row r="1923" spans="1:4" s="1" customFormat="1" ht="19.7" customHeight="1">
      <c r="A1923" s="82" t="s">
        <v>532</v>
      </c>
      <c r="B1923" s="82" t="s">
        <v>282</v>
      </c>
      <c r="C1923" s="85">
        <v>8</v>
      </c>
      <c r="D1923" s="85">
        <v>107</v>
      </c>
    </row>
    <row r="1924" spans="1:4" s="1" customFormat="1" ht="19.7" customHeight="1">
      <c r="A1924" s="82" t="s">
        <v>533</v>
      </c>
      <c r="B1924" s="82" t="s">
        <v>516</v>
      </c>
      <c r="C1924" s="86">
        <v>24</v>
      </c>
      <c r="D1924" s="86">
        <v>76</v>
      </c>
    </row>
    <row r="1925" spans="1:4" s="1" customFormat="1" ht="19.7" customHeight="1">
      <c r="A1925" s="82" t="s">
        <v>533</v>
      </c>
      <c r="B1925" s="82" t="s">
        <v>517</v>
      </c>
      <c r="C1925" s="85">
        <v>12</v>
      </c>
      <c r="D1925" s="85">
        <v>105</v>
      </c>
    </row>
    <row r="1926" spans="1:4" s="1" customFormat="1" ht="19.7" customHeight="1">
      <c r="A1926" s="82" t="s">
        <v>533</v>
      </c>
      <c r="B1926" s="82" t="s">
        <v>282</v>
      </c>
      <c r="C1926" s="86">
        <v>12</v>
      </c>
      <c r="D1926" s="86">
        <v>71</v>
      </c>
    </row>
    <row r="1927" spans="1:4" s="1" customFormat="1" ht="19.7" customHeight="1">
      <c r="A1927" s="82" t="s">
        <v>534</v>
      </c>
      <c r="B1927" s="82" t="s">
        <v>516</v>
      </c>
      <c r="C1927" s="85">
        <v>24</v>
      </c>
      <c r="D1927" s="85">
        <v>250</v>
      </c>
    </row>
    <row r="1928" spans="1:4" s="1" customFormat="1" ht="19.7" customHeight="1">
      <c r="A1928" s="82" t="s">
        <v>534</v>
      </c>
      <c r="B1928" s="82" t="s">
        <v>517</v>
      </c>
      <c r="C1928" s="86">
        <v>60</v>
      </c>
      <c r="D1928" s="86">
        <v>293</v>
      </c>
    </row>
    <row r="1929" spans="1:4" s="1" customFormat="1" ht="19.7" customHeight="1">
      <c r="A1929" s="82" t="s">
        <v>534</v>
      </c>
      <c r="B1929" s="82" t="s">
        <v>282</v>
      </c>
      <c r="C1929" s="85">
        <v>14</v>
      </c>
      <c r="D1929" s="85">
        <v>118</v>
      </c>
    </row>
    <row r="1930" spans="1:4" s="1" customFormat="1" ht="19.7" customHeight="1">
      <c r="A1930" s="82" t="s">
        <v>535</v>
      </c>
      <c r="B1930" s="82" t="s">
        <v>516</v>
      </c>
      <c r="C1930" s="86">
        <v>45</v>
      </c>
      <c r="D1930" s="86">
        <v>254</v>
      </c>
    </row>
    <row r="1931" spans="1:4" s="1" customFormat="1" ht="19.7" customHeight="1">
      <c r="A1931" s="82" t="s">
        <v>535</v>
      </c>
      <c r="B1931" s="82" t="s">
        <v>517</v>
      </c>
      <c r="C1931" s="85">
        <v>61</v>
      </c>
      <c r="D1931" s="85">
        <v>387</v>
      </c>
    </row>
    <row r="1932" spans="1:4" s="1" customFormat="1" ht="19.7" customHeight="1">
      <c r="A1932" s="82" t="s">
        <v>535</v>
      </c>
      <c r="B1932" s="82" t="s">
        <v>282</v>
      </c>
      <c r="C1932" s="86">
        <v>7</v>
      </c>
      <c r="D1932" s="86">
        <v>84</v>
      </c>
    </row>
    <row r="1933" spans="1:4" s="1" customFormat="1" ht="19.7" customHeight="1">
      <c r="A1933" s="82" t="s">
        <v>536</v>
      </c>
      <c r="B1933" s="82" t="s">
        <v>514</v>
      </c>
      <c r="C1933" s="85">
        <v>105</v>
      </c>
      <c r="D1933" s="85">
        <v>112</v>
      </c>
    </row>
    <row r="1934" spans="1:4" s="1" customFormat="1" ht="19.7" customHeight="1">
      <c r="A1934" s="82" t="s">
        <v>537</v>
      </c>
      <c r="B1934" s="82" t="s">
        <v>516</v>
      </c>
      <c r="C1934" s="86">
        <v>30</v>
      </c>
      <c r="D1934" s="86">
        <v>188</v>
      </c>
    </row>
    <row r="1935" spans="1:4" s="1" customFormat="1" ht="19.7" customHeight="1">
      <c r="A1935" s="82" t="s">
        <v>537</v>
      </c>
      <c r="B1935" s="82" t="s">
        <v>517</v>
      </c>
      <c r="C1935" s="85">
        <v>54</v>
      </c>
      <c r="D1935" s="85">
        <v>268</v>
      </c>
    </row>
    <row r="1936" spans="1:4" s="1" customFormat="1" ht="19.7" customHeight="1">
      <c r="A1936" s="82" t="s">
        <v>537</v>
      </c>
      <c r="B1936" s="82" t="s">
        <v>282</v>
      </c>
      <c r="C1936" s="86">
        <v>3</v>
      </c>
      <c r="D1936" s="86">
        <v>36</v>
      </c>
    </row>
    <row r="1937" spans="1:4" s="1" customFormat="1" ht="19.7" customHeight="1">
      <c r="A1937" s="82" t="s">
        <v>538</v>
      </c>
      <c r="B1937" s="82" t="s">
        <v>514</v>
      </c>
      <c r="C1937" s="85">
        <v>18</v>
      </c>
      <c r="D1937" s="85">
        <v>13</v>
      </c>
    </row>
    <row r="1938" spans="1:4" s="1" customFormat="1" ht="19.7" customHeight="1">
      <c r="A1938" s="82" t="s">
        <v>538</v>
      </c>
      <c r="B1938" s="82" t="s">
        <v>517</v>
      </c>
      <c r="C1938" s="86">
        <v>32</v>
      </c>
      <c r="D1938" s="86">
        <v>48</v>
      </c>
    </row>
    <row r="1939" spans="1:4" s="1" customFormat="1" ht="19.7" customHeight="1">
      <c r="A1939" s="82" t="s">
        <v>538</v>
      </c>
      <c r="B1939" s="82" t="s">
        <v>282</v>
      </c>
      <c r="C1939" s="85">
        <v>21</v>
      </c>
      <c r="D1939" s="85">
        <v>44</v>
      </c>
    </row>
    <row r="1940" spans="1:4" s="1" customFormat="1" ht="19.7" customHeight="1">
      <c r="A1940" s="82" t="s">
        <v>539</v>
      </c>
      <c r="B1940" s="82" t="s">
        <v>516</v>
      </c>
      <c r="C1940" s="86">
        <v>15</v>
      </c>
      <c r="D1940" s="86">
        <v>86</v>
      </c>
    </row>
    <row r="1941" spans="1:4" s="1" customFormat="1" ht="19.7" customHeight="1">
      <c r="A1941" s="82" t="s">
        <v>539</v>
      </c>
      <c r="B1941" s="82" t="s">
        <v>514</v>
      </c>
      <c r="C1941" s="85">
        <v>96</v>
      </c>
      <c r="D1941" s="85">
        <v>84</v>
      </c>
    </row>
    <row r="1942" spans="1:4" s="1" customFormat="1" ht="19.7" customHeight="1">
      <c r="A1942" s="82" t="s">
        <v>539</v>
      </c>
      <c r="B1942" s="82" t="s">
        <v>517</v>
      </c>
      <c r="C1942" s="86">
        <v>42</v>
      </c>
      <c r="D1942" s="86">
        <v>118</v>
      </c>
    </row>
    <row r="1943" spans="1:4" s="1" customFormat="1" ht="19.7" customHeight="1">
      <c r="A1943" s="82" t="s">
        <v>540</v>
      </c>
      <c r="B1943" s="82" t="s">
        <v>516</v>
      </c>
      <c r="C1943" s="85">
        <v>24</v>
      </c>
      <c r="D1943" s="85">
        <v>143</v>
      </c>
    </row>
    <row r="1944" spans="1:4" s="1" customFormat="1" ht="19.7" customHeight="1">
      <c r="A1944" s="82" t="s">
        <v>540</v>
      </c>
      <c r="B1944" s="82" t="s">
        <v>517</v>
      </c>
      <c r="C1944" s="86">
        <v>60</v>
      </c>
      <c r="D1944" s="86">
        <v>131</v>
      </c>
    </row>
    <row r="1945" spans="1:4" s="1" customFormat="1" ht="19.7" customHeight="1">
      <c r="A1945" s="82" t="s">
        <v>540</v>
      </c>
      <c r="B1945" s="82" t="s">
        <v>282</v>
      </c>
      <c r="C1945" s="85">
        <v>6</v>
      </c>
      <c r="D1945" s="85">
        <v>46</v>
      </c>
    </row>
    <row r="1946" spans="1:4" s="1" customFormat="1" ht="19.7" customHeight="1">
      <c r="A1946" s="82" t="s">
        <v>541</v>
      </c>
      <c r="B1946" s="82" t="s">
        <v>516</v>
      </c>
      <c r="C1946" s="86">
        <v>20</v>
      </c>
      <c r="D1946" s="86">
        <v>161</v>
      </c>
    </row>
    <row r="1947" spans="1:4" s="1" customFormat="1" ht="19.7" customHeight="1">
      <c r="A1947" s="82" t="s">
        <v>541</v>
      </c>
      <c r="B1947" s="82" t="s">
        <v>517</v>
      </c>
      <c r="C1947" s="85">
        <v>66</v>
      </c>
      <c r="D1947" s="85">
        <v>145</v>
      </c>
    </row>
    <row r="1948" spans="1:4" s="1" customFormat="1" ht="19.7" customHeight="1">
      <c r="A1948" s="82" t="s">
        <v>541</v>
      </c>
      <c r="B1948" s="82" t="s">
        <v>282</v>
      </c>
      <c r="C1948" s="86">
        <v>10</v>
      </c>
      <c r="D1948" s="86">
        <v>132</v>
      </c>
    </row>
    <row r="1949" spans="1:4" s="1" customFormat="1" ht="19.7" customHeight="1">
      <c r="A1949" s="82" t="s">
        <v>542</v>
      </c>
      <c r="B1949" s="82" t="s">
        <v>514</v>
      </c>
      <c r="C1949" s="85">
        <v>27</v>
      </c>
      <c r="D1949" s="85">
        <v>144</v>
      </c>
    </row>
    <row r="1950" spans="1:4" s="1" customFormat="1" ht="19.7" customHeight="1">
      <c r="A1950" s="82" t="s">
        <v>543</v>
      </c>
      <c r="B1950" s="82" t="s">
        <v>514</v>
      </c>
      <c r="C1950" s="86">
        <v>32</v>
      </c>
      <c r="D1950" s="86">
        <v>101</v>
      </c>
    </row>
    <row r="1951" spans="1:4" s="1" customFormat="1" ht="19.7" customHeight="1">
      <c r="A1951" s="82" t="s">
        <v>544</v>
      </c>
      <c r="B1951" s="82" t="s">
        <v>514</v>
      </c>
      <c r="C1951" s="85">
        <v>86</v>
      </c>
      <c r="D1951" s="85">
        <v>128</v>
      </c>
    </row>
    <row r="1952" spans="1:4" s="1" customFormat="1" ht="19.7" customHeight="1">
      <c r="A1952" s="82" t="s">
        <v>545</v>
      </c>
      <c r="B1952" s="82" t="s">
        <v>514</v>
      </c>
      <c r="C1952" s="86">
        <v>59</v>
      </c>
      <c r="D1952" s="86">
        <v>48</v>
      </c>
    </row>
    <row r="1953" spans="1:4" s="1" customFormat="1" ht="19.7" customHeight="1">
      <c r="A1953" s="82" t="s">
        <v>546</v>
      </c>
      <c r="B1953" s="82" t="s">
        <v>516</v>
      </c>
      <c r="C1953" s="85">
        <v>12</v>
      </c>
      <c r="D1953" s="85">
        <v>38</v>
      </c>
    </row>
    <row r="1954" spans="1:4" s="1" customFormat="1" ht="19.7" customHeight="1">
      <c r="A1954" s="82" t="s">
        <v>546</v>
      </c>
      <c r="B1954" s="82" t="s">
        <v>514</v>
      </c>
      <c r="C1954" s="86">
        <v>18</v>
      </c>
      <c r="D1954" s="86">
        <v>16</v>
      </c>
    </row>
    <row r="1955" spans="1:4" s="1" customFormat="1" ht="19.7" customHeight="1">
      <c r="A1955" s="82" t="s">
        <v>546</v>
      </c>
      <c r="B1955" s="82" t="s">
        <v>517</v>
      </c>
      <c r="C1955" s="85">
        <v>15</v>
      </c>
      <c r="D1955" s="85">
        <v>51</v>
      </c>
    </row>
    <row r="1956" spans="1:4" s="1" customFormat="1" ht="19.7" customHeight="1">
      <c r="A1956" s="82" t="s">
        <v>547</v>
      </c>
      <c r="B1956" s="82" t="s">
        <v>514</v>
      </c>
      <c r="C1956" s="86">
        <v>59</v>
      </c>
      <c r="D1956" s="86">
        <v>52</v>
      </c>
    </row>
    <row r="1957" spans="1:4" s="1" customFormat="1" ht="19.7" customHeight="1">
      <c r="A1957" s="82" t="s">
        <v>548</v>
      </c>
      <c r="B1957" s="82" t="s">
        <v>514</v>
      </c>
      <c r="C1957" s="85">
        <v>32</v>
      </c>
      <c r="D1957" s="85">
        <v>85</v>
      </c>
    </row>
    <row r="1958" spans="1:4" s="1" customFormat="1" ht="19.7" customHeight="1">
      <c r="A1958" s="82" t="s">
        <v>549</v>
      </c>
      <c r="B1958" s="82" t="s">
        <v>516</v>
      </c>
      <c r="C1958" s="86">
        <v>15</v>
      </c>
      <c r="D1958" s="86">
        <v>135</v>
      </c>
    </row>
    <row r="1959" spans="1:4" s="1" customFormat="1" ht="19.7" customHeight="1">
      <c r="A1959" s="82" t="s">
        <v>549</v>
      </c>
      <c r="B1959" s="82" t="s">
        <v>514</v>
      </c>
      <c r="C1959" s="85">
        <v>96</v>
      </c>
      <c r="D1959" s="85">
        <v>158</v>
      </c>
    </row>
    <row r="1960" spans="1:4" s="1" customFormat="1" ht="19.7" customHeight="1">
      <c r="A1960" s="82" t="s">
        <v>549</v>
      </c>
      <c r="B1960" s="82" t="s">
        <v>517</v>
      </c>
      <c r="C1960" s="86">
        <v>30</v>
      </c>
      <c r="D1960" s="86">
        <v>174</v>
      </c>
    </row>
    <row r="1961" spans="1:4" s="1" customFormat="1" ht="19.7" customHeight="1">
      <c r="A1961" s="82" t="s">
        <v>550</v>
      </c>
      <c r="B1961" s="82" t="s">
        <v>514</v>
      </c>
      <c r="C1961" s="85">
        <v>140</v>
      </c>
      <c r="D1961" s="85">
        <v>103</v>
      </c>
    </row>
    <row r="1962" spans="1:4" s="1" customFormat="1" ht="19.7" customHeight="1">
      <c r="A1962" s="82" t="s">
        <v>551</v>
      </c>
      <c r="B1962" s="82" t="s">
        <v>516</v>
      </c>
      <c r="C1962" s="86">
        <v>45</v>
      </c>
      <c r="D1962" s="86">
        <v>219</v>
      </c>
    </row>
    <row r="1963" spans="1:4" s="1" customFormat="1" ht="19.7" customHeight="1">
      <c r="A1963" s="82" t="s">
        <v>551</v>
      </c>
      <c r="B1963" s="82" t="s">
        <v>517</v>
      </c>
      <c r="C1963" s="85">
        <v>24</v>
      </c>
      <c r="D1963" s="85">
        <v>265</v>
      </c>
    </row>
    <row r="1964" spans="1:4" s="1" customFormat="1" ht="19.7" customHeight="1">
      <c r="A1964" s="82" t="s">
        <v>551</v>
      </c>
      <c r="B1964" s="82" t="s">
        <v>282</v>
      </c>
      <c r="C1964" s="86">
        <v>6</v>
      </c>
      <c r="D1964" s="86">
        <v>94</v>
      </c>
    </row>
    <row r="1965" spans="1:4" s="1" customFormat="1" ht="19.7" customHeight="1">
      <c r="A1965" s="82" t="s">
        <v>552</v>
      </c>
      <c r="B1965" s="82" t="s">
        <v>514</v>
      </c>
      <c r="C1965" s="85">
        <v>105</v>
      </c>
      <c r="D1965" s="85">
        <v>151</v>
      </c>
    </row>
    <row r="1966" spans="1:4" s="1" customFormat="1" ht="19.7" customHeight="1">
      <c r="A1966" s="82" t="s">
        <v>553</v>
      </c>
      <c r="B1966" s="82" t="s">
        <v>516</v>
      </c>
      <c r="C1966" s="86">
        <v>30</v>
      </c>
      <c r="D1966" s="86">
        <v>31</v>
      </c>
    </row>
    <row r="1967" spans="1:4" s="1" customFormat="1" ht="19.7" customHeight="1">
      <c r="A1967" s="82" t="s">
        <v>553</v>
      </c>
      <c r="B1967" s="82" t="s">
        <v>514</v>
      </c>
      <c r="C1967" s="85">
        <v>105</v>
      </c>
      <c r="D1967" s="85">
        <v>70</v>
      </c>
    </row>
    <row r="1968" spans="1:4" s="1" customFormat="1" ht="19.7" customHeight="1">
      <c r="A1968" s="82" t="s">
        <v>553</v>
      </c>
      <c r="B1968" s="82" t="s">
        <v>517</v>
      </c>
      <c r="C1968" s="86">
        <v>30</v>
      </c>
      <c r="D1968" s="86">
        <v>43</v>
      </c>
    </row>
    <row r="1969" spans="1:4" s="1" customFormat="1" ht="19.7" customHeight="1">
      <c r="A1969" s="82" t="s">
        <v>554</v>
      </c>
      <c r="B1969" s="82" t="s">
        <v>516</v>
      </c>
      <c r="C1969" s="85">
        <v>45</v>
      </c>
      <c r="D1969" s="85">
        <v>127</v>
      </c>
    </row>
    <row r="1970" spans="1:4" s="1" customFormat="1" ht="19.7" customHeight="1">
      <c r="A1970" s="82" t="s">
        <v>554</v>
      </c>
      <c r="B1970" s="82" t="s">
        <v>514</v>
      </c>
      <c r="C1970" s="86">
        <v>120</v>
      </c>
      <c r="D1970" s="86">
        <v>149</v>
      </c>
    </row>
    <row r="1971" spans="1:4" s="1" customFormat="1" ht="19.7" customHeight="1">
      <c r="A1971" s="82" t="s">
        <v>554</v>
      </c>
      <c r="B1971" s="82" t="s">
        <v>517</v>
      </c>
      <c r="C1971" s="85">
        <v>90</v>
      </c>
      <c r="D1971" s="85">
        <v>137</v>
      </c>
    </row>
    <row r="1972" spans="1:4" s="1" customFormat="1" ht="19.7" customHeight="1">
      <c r="A1972" s="82" t="s">
        <v>555</v>
      </c>
      <c r="B1972" s="82" t="s">
        <v>514</v>
      </c>
      <c r="C1972" s="86">
        <v>102</v>
      </c>
      <c r="D1972" s="86">
        <v>109</v>
      </c>
    </row>
    <row r="1973" spans="1:4" s="1" customFormat="1" ht="19.7" customHeight="1">
      <c r="A1973" s="82" t="s">
        <v>556</v>
      </c>
      <c r="B1973" s="82" t="s">
        <v>514</v>
      </c>
      <c r="C1973" s="85">
        <v>84</v>
      </c>
      <c r="D1973" s="85">
        <v>83</v>
      </c>
    </row>
    <row r="1974" spans="1:4" s="1" customFormat="1" ht="19.7" customHeight="1">
      <c r="A1974" s="82" t="s">
        <v>557</v>
      </c>
      <c r="B1974" s="82" t="s">
        <v>516</v>
      </c>
      <c r="C1974" s="86">
        <v>10</v>
      </c>
      <c r="D1974" s="86">
        <v>165</v>
      </c>
    </row>
    <row r="1975" spans="1:4" s="1" customFormat="1" ht="19.7" customHeight="1">
      <c r="A1975" s="82" t="s">
        <v>557</v>
      </c>
      <c r="B1975" s="82" t="s">
        <v>517</v>
      </c>
      <c r="C1975" s="85">
        <v>112</v>
      </c>
      <c r="D1975" s="85">
        <v>170</v>
      </c>
    </row>
    <row r="1976" spans="1:4" s="1" customFormat="1" ht="19.7" customHeight="1">
      <c r="A1976" s="82" t="s">
        <v>557</v>
      </c>
      <c r="B1976" s="82" t="s">
        <v>282</v>
      </c>
      <c r="C1976" s="86">
        <v>6</v>
      </c>
      <c r="D1976" s="86">
        <v>136</v>
      </c>
    </row>
    <row r="1977" spans="1:4" s="1" customFormat="1" ht="19.7" customHeight="1">
      <c r="A1977" s="82" t="s">
        <v>558</v>
      </c>
      <c r="B1977" s="82" t="s">
        <v>516</v>
      </c>
      <c r="C1977" s="85">
        <v>15</v>
      </c>
      <c r="D1977" s="85">
        <v>238</v>
      </c>
    </row>
    <row r="1978" spans="1:4" s="1" customFormat="1" ht="19.7" customHeight="1">
      <c r="A1978" s="82" t="s">
        <v>558</v>
      </c>
      <c r="B1978" s="82" t="s">
        <v>514</v>
      </c>
      <c r="C1978" s="86">
        <v>30</v>
      </c>
      <c r="D1978" s="86">
        <v>24</v>
      </c>
    </row>
    <row r="1979" spans="1:4" s="1" customFormat="1" ht="19.7" customHeight="1">
      <c r="A1979" s="82" t="s">
        <v>558</v>
      </c>
      <c r="B1979" s="82" t="s">
        <v>517</v>
      </c>
      <c r="C1979" s="85">
        <v>90</v>
      </c>
      <c r="D1979" s="85">
        <v>262</v>
      </c>
    </row>
    <row r="1980" spans="1:4" s="1" customFormat="1" ht="19.7" customHeight="1">
      <c r="A1980" s="82" t="s">
        <v>558</v>
      </c>
      <c r="B1980" s="82" t="s">
        <v>282</v>
      </c>
      <c r="C1980" s="86">
        <v>11</v>
      </c>
      <c r="D1980" s="86">
        <v>46</v>
      </c>
    </row>
    <row r="1981" spans="1:4" s="1" customFormat="1" ht="19.7" customHeight="1">
      <c r="A1981" s="82" t="s">
        <v>559</v>
      </c>
      <c r="B1981" s="82" t="s">
        <v>514</v>
      </c>
      <c r="C1981" s="85">
        <v>19</v>
      </c>
      <c r="D1981" s="85">
        <v>28</v>
      </c>
    </row>
    <row r="1982" spans="1:4" s="1" customFormat="1" ht="19.7" customHeight="1">
      <c r="A1982" s="82" t="s">
        <v>559</v>
      </c>
      <c r="B1982" s="82" t="s">
        <v>517</v>
      </c>
      <c r="C1982" s="86">
        <v>32</v>
      </c>
      <c r="D1982" s="86">
        <v>145</v>
      </c>
    </row>
    <row r="1983" spans="1:4" s="1" customFormat="1" ht="19.7" customHeight="1">
      <c r="A1983" s="82" t="s">
        <v>559</v>
      </c>
      <c r="B1983" s="82" t="s">
        <v>282</v>
      </c>
      <c r="C1983" s="85">
        <v>16</v>
      </c>
      <c r="D1983" s="85">
        <v>38</v>
      </c>
    </row>
    <row r="1984" spans="1:4" s="1" customFormat="1" ht="19.7" customHeight="1">
      <c r="A1984" s="82" t="s">
        <v>560</v>
      </c>
      <c r="B1984" s="82" t="s">
        <v>514</v>
      </c>
      <c r="C1984" s="86">
        <v>16</v>
      </c>
      <c r="D1984" s="86">
        <v>7</v>
      </c>
    </row>
    <row r="1985" spans="1:4" s="1" customFormat="1" ht="19.7" customHeight="1">
      <c r="A1985" s="82" t="s">
        <v>560</v>
      </c>
      <c r="B1985" s="82" t="s">
        <v>517</v>
      </c>
      <c r="C1985" s="85">
        <v>56</v>
      </c>
      <c r="D1985" s="85">
        <v>52</v>
      </c>
    </row>
    <row r="1986" spans="1:4" s="1" customFormat="1" ht="19.7" customHeight="1">
      <c r="A1986" s="82" t="s">
        <v>560</v>
      </c>
      <c r="B1986" s="82" t="s">
        <v>282</v>
      </c>
      <c r="C1986" s="86">
        <v>11</v>
      </c>
      <c r="D1986" s="86">
        <v>11</v>
      </c>
    </row>
    <row r="1987" spans="1:4" s="1" customFormat="1" ht="19.7" customHeight="1">
      <c r="A1987" s="82" t="s">
        <v>561</v>
      </c>
      <c r="B1987" s="82" t="s">
        <v>516</v>
      </c>
      <c r="C1987" s="85">
        <v>60</v>
      </c>
      <c r="D1987" s="85">
        <v>143</v>
      </c>
    </row>
    <row r="1988" spans="1:4" s="1" customFormat="1" ht="19.7" customHeight="1">
      <c r="A1988" s="82" t="s">
        <v>561</v>
      </c>
      <c r="B1988" s="82" t="s">
        <v>517</v>
      </c>
      <c r="C1988" s="86">
        <v>90</v>
      </c>
      <c r="D1988" s="86">
        <v>103</v>
      </c>
    </row>
    <row r="1989" spans="1:4" s="1" customFormat="1" ht="19.7" customHeight="1">
      <c r="A1989" s="82" t="s">
        <v>561</v>
      </c>
      <c r="B1989" s="82" t="s">
        <v>282</v>
      </c>
      <c r="C1989" s="85">
        <v>11</v>
      </c>
      <c r="D1989" s="85">
        <v>25</v>
      </c>
    </row>
    <row r="1990" spans="1:4" s="1" customFormat="1" ht="19.7" customHeight="1">
      <c r="A1990" s="82" t="s">
        <v>562</v>
      </c>
      <c r="B1990" s="82" t="s">
        <v>516</v>
      </c>
      <c r="C1990" s="86">
        <v>36</v>
      </c>
      <c r="D1990" s="86">
        <v>122</v>
      </c>
    </row>
    <row r="1991" spans="1:4" s="1" customFormat="1" ht="19.7" customHeight="1">
      <c r="A1991" s="82" t="s">
        <v>562</v>
      </c>
      <c r="B1991" s="82" t="s">
        <v>514</v>
      </c>
      <c r="C1991" s="85">
        <v>90</v>
      </c>
      <c r="D1991" s="85">
        <v>54</v>
      </c>
    </row>
    <row r="1992" spans="1:4" s="1" customFormat="1" ht="19.7" customHeight="1">
      <c r="A1992" s="82" t="s">
        <v>562</v>
      </c>
      <c r="B1992" s="82" t="s">
        <v>517</v>
      </c>
      <c r="C1992" s="86">
        <v>24</v>
      </c>
      <c r="D1992" s="86">
        <v>124</v>
      </c>
    </row>
    <row r="1993" spans="1:4" s="1" customFormat="1" ht="19.7" customHeight="1">
      <c r="A1993" s="82" t="s">
        <v>562</v>
      </c>
      <c r="B1993" s="82" t="s">
        <v>282</v>
      </c>
      <c r="C1993" s="85">
        <v>8</v>
      </c>
      <c r="D1993" s="85">
        <v>34</v>
      </c>
    </row>
    <row r="1994" spans="1:4" s="1" customFormat="1" ht="19.7" customHeight="1">
      <c r="A1994" s="82" t="s">
        <v>563</v>
      </c>
      <c r="B1994" s="82" t="s">
        <v>516</v>
      </c>
      <c r="C1994" s="86">
        <v>30</v>
      </c>
      <c r="D1994" s="86">
        <v>83</v>
      </c>
    </row>
    <row r="1995" spans="1:4" s="1" customFormat="1" ht="19.7" customHeight="1">
      <c r="A1995" s="82" t="s">
        <v>563</v>
      </c>
      <c r="B1995" s="82" t="s">
        <v>517</v>
      </c>
      <c r="C1995" s="85">
        <v>23</v>
      </c>
      <c r="D1995" s="85">
        <v>123</v>
      </c>
    </row>
    <row r="1996" spans="1:4" s="1" customFormat="1" ht="19.7" customHeight="1">
      <c r="A1996" s="82" t="s">
        <v>563</v>
      </c>
      <c r="B1996" s="82" t="s">
        <v>282</v>
      </c>
      <c r="C1996" s="86">
        <v>20</v>
      </c>
      <c r="D1996" s="86">
        <v>120</v>
      </c>
    </row>
    <row r="1997" spans="1:4" s="1" customFormat="1" ht="19.7" customHeight="1">
      <c r="A1997" s="82" t="s">
        <v>564</v>
      </c>
      <c r="B1997" s="82" t="s">
        <v>516</v>
      </c>
      <c r="C1997" s="85">
        <v>45</v>
      </c>
      <c r="D1997" s="85">
        <v>219</v>
      </c>
    </row>
    <row r="1998" spans="1:4" s="1" customFormat="1" ht="19.7" customHeight="1">
      <c r="A1998" s="82" t="s">
        <v>564</v>
      </c>
      <c r="B1998" s="82" t="s">
        <v>517</v>
      </c>
      <c r="C1998" s="86">
        <v>81</v>
      </c>
      <c r="D1998" s="86">
        <v>161</v>
      </c>
    </row>
    <row r="1999" spans="1:4" s="1" customFormat="1" ht="19.7" customHeight="1">
      <c r="A1999" s="82" t="s">
        <v>564</v>
      </c>
      <c r="B1999" s="82" t="s">
        <v>282</v>
      </c>
      <c r="C1999" s="85">
        <v>8</v>
      </c>
      <c r="D1999" s="85">
        <v>135</v>
      </c>
    </row>
    <row r="2000" spans="1:4" s="1" customFormat="1" ht="19.7" customHeight="1">
      <c r="A2000" s="82" t="s">
        <v>565</v>
      </c>
      <c r="B2000" s="82" t="s">
        <v>516</v>
      </c>
      <c r="C2000" s="86">
        <v>15</v>
      </c>
      <c r="D2000" s="86">
        <v>87</v>
      </c>
    </row>
    <row r="2001" spans="1:4" s="1" customFormat="1" ht="19.7" customHeight="1">
      <c r="A2001" s="82" t="s">
        <v>565</v>
      </c>
      <c r="B2001" s="82" t="s">
        <v>514</v>
      </c>
      <c r="C2001" s="85">
        <v>72</v>
      </c>
      <c r="D2001" s="85">
        <v>80</v>
      </c>
    </row>
    <row r="2002" spans="1:4" s="1" customFormat="1" ht="19.7" customHeight="1">
      <c r="A2002" s="82" t="s">
        <v>565</v>
      </c>
      <c r="B2002" s="82" t="s">
        <v>517</v>
      </c>
      <c r="C2002" s="86">
        <v>60</v>
      </c>
      <c r="D2002" s="86">
        <v>90</v>
      </c>
    </row>
    <row r="2003" spans="1:4" s="1" customFormat="1" ht="19.7" customHeight="1">
      <c r="A2003" s="82" t="s">
        <v>566</v>
      </c>
      <c r="B2003" s="82" t="s">
        <v>514</v>
      </c>
      <c r="C2003" s="85">
        <v>105</v>
      </c>
      <c r="D2003" s="85">
        <v>170</v>
      </c>
    </row>
    <row r="2004" spans="1:4" s="1" customFormat="1" ht="19.7" customHeight="1">
      <c r="A2004" s="82" t="s">
        <v>567</v>
      </c>
      <c r="B2004" s="82" t="s">
        <v>516</v>
      </c>
      <c r="C2004" s="86">
        <v>22</v>
      </c>
      <c r="D2004" s="86">
        <v>222</v>
      </c>
    </row>
    <row r="2005" spans="1:4" s="1" customFormat="1" ht="19.7" customHeight="1">
      <c r="A2005" s="82" t="s">
        <v>567</v>
      </c>
      <c r="B2005" s="82" t="s">
        <v>517</v>
      </c>
      <c r="C2005" s="85">
        <v>25</v>
      </c>
      <c r="D2005" s="85">
        <v>295</v>
      </c>
    </row>
    <row r="2006" spans="1:4" s="1" customFormat="1" ht="19.7" customHeight="1">
      <c r="A2006" s="82" t="s">
        <v>567</v>
      </c>
      <c r="B2006" s="82" t="s">
        <v>282</v>
      </c>
      <c r="C2006" s="86">
        <v>22</v>
      </c>
      <c r="D2006" s="86">
        <v>125</v>
      </c>
    </row>
    <row r="2007" spans="1:4" s="1" customFormat="1" ht="19.7" customHeight="1">
      <c r="A2007" s="82" t="s">
        <v>568</v>
      </c>
      <c r="B2007" s="82" t="s">
        <v>514</v>
      </c>
      <c r="C2007" s="85">
        <v>100</v>
      </c>
      <c r="D2007" s="85">
        <v>87</v>
      </c>
    </row>
    <row r="2008" spans="1:4" s="1" customFormat="1" ht="19.7" customHeight="1">
      <c r="A2008" s="82" t="s">
        <v>569</v>
      </c>
      <c r="B2008" s="82" t="s">
        <v>516</v>
      </c>
      <c r="C2008" s="86">
        <v>24</v>
      </c>
      <c r="D2008" s="86">
        <v>71</v>
      </c>
    </row>
    <row r="2009" spans="1:4" s="1" customFormat="1" ht="19.7" customHeight="1">
      <c r="A2009" s="82" t="s">
        <v>569</v>
      </c>
      <c r="B2009" s="82" t="s">
        <v>514</v>
      </c>
      <c r="C2009" s="85">
        <v>35</v>
      </c>
      <c r="D2009" s="85">
        <v>81</v>
      </c>
    </row>
    <row r="2010" spans="1:4" s="1" customFormat="1" ht="19.7" customHeight="1">
      <c r="A2010" s="82" t="s">
        <v>569</v>
      </c>
      <c r="B2010" s="82" t="s">
        <v>517</v>
      </c>
      <c r="C2010" s="86">
        <v>48</v>
      </c>
      <c r="D2010" s="86">
        <v>108</v>
      </c>
    </row>
    <row r="2011" spans="1:4" s="1" customFormat="1" ht="19.7" customHeight="1">
      <c r="A2011" s="82" t="s">
        <v>569</v>
      </c>
      <c r="B2011" s="82" t="s">
        <v>282</v>
      </c>
      <c r="C2011" s="85">
        <v>11</v>
      </c>
      <c r="D2011" s="85">
        <v>33</v>
      </c>
    </row>
    <row r="2012" spans="1:4" s="1" customFormat="1" ht="19.7" customHeight="1">
      <c r="A2012" s="82" t="s">
        <v>570</v>
      </c>
      <c r="B2012" s="82" t="s">
        <v>516</v>
      </c>
      <c r="C2012" s="86">
        <v>20</v>
      </c>
      <c r="D2012" s="86">
        <v>71</v>
      </c>
    </row>
    <row r="2013" spans="1:4" s="1" customFormat="1" ht="19.7" customHeight="1">
      <c r="A2013" s="82" t="s">
        <v>570</v>
      </c>
      <c r="B2013" s="82" t="s">
        <v>514</v>
      </c>
      <c r="C2013" s="85">
        <v>20</v>
      </c>
      <c r="D2013" s="85">
        <v>6</v>
      </c>
    </row>
    <row r="2014" spans="1:4" s="1" customFormat="1" ht="19.7" customHeight="1">
      <c r="A2014" s="82" t="s">
        <v>570</v>
      </c>
      <c r="B2014" s="82" t="s">
        <v>517</v>
      </c>
      <c r="C2014" s="86">
        <v>48</v>
      </c>
      <c r="D2014" s="86">
        <v>124</v>
      </c>
    </row>
    <row r="2015" spans="1:4" s="1" customFormat="1" ht="19.7" customHeight="1">
      <c r="A2015" s="82" t="s">
        <v>570</v>
      </c>
      <c r="B2015" s="82" t="s">
        <v>282</v>
      </c>
      <c r="C2015" s="85">
        <v>10</v>
      </c>
      <c r="D2015" s="85">
        <v>107</v>
      </c>
    </row>
    <row r="2016" spans="1:4" s="1" customFormat="1" ht="19.7" customHeight="1">
      <c r="A2016" s="82" t="s">
        <v>571</v>
      </c>
      <c r="B2016" s="82" t="s">
        <v>516</v>
      </c>
      <c r="C2016" s="86">
        <v>30</v>
      </c>
      <c r="D2016" s="86">
        <v>92</v>
      </c>
    </row>
    <row r="2017" spans="1:4" s="1" customFormat="1" ht="19.7" customHeight="1">
      <c r="A2017" s="82" t="s">
        <v>571</v>
      </c>
      <c r="B2017" s="82" t="s">
        <v>514</v>
      </c>
      <c r="C2017" s="85">
        <v>48</v>
      </c>
      <c r="D2017" s="85">
        <v>54</v>
      </c>
    </row>
    <row r="2018" spans="1:4" s="1" customFormat="1" ht="19.7" customHeight="1">
      <c r="A2018" s="82" t="s">
        <v>571</v>
      </c>
      <c r="B2018" s="82" t="s">
        <v>517</v>
      </c>
      <c r="C2018" s="86">
        <v>60</v>
      </c>
      <c r="D2018" s="86">
        <v>66</v>
      </c>
    </row>
    <row r="2019" spans="1:4" s="1" customFormat="1" ht="19.7" customHeight="1">
      <c r="A2019" s="82" t="s">
        <v>571</v>
      </c>
      <c r="B2019" s="82" t="s">
        <v>282</v>
      </c>
      <c r="C2019" s="85">
        <v>10</v>
      </c>
      <c r="D2019" s="85">
        <v>43</v>
      </c>
    </row>
    <row r="2020" spans="1:4" s="1" customFormat="1" ht="19.7" customHeight="1">
      <c r="A2020" s="82" t="s">
        <v>572</v>
      </c>
      <c r="B2020" s="82" t="s">
        <v>516</v>
      </c>
      <c r="C2020" s="86">
        <v>16</v>
      </c>
      <c r="D2020" s="86">
        <v>90</v>
      </c>
    </row>
    <row r="2021" spans="1:4" s="1" customFormat="1" ht="19.7" customHeight="1">
      <c r="A2021" s="82" t="s">
        <v>572</v>
      </c>
      <c r="B2021" s="82" t="s">
        <v>514</v>
      </c>
      <c r="C2021" s="85">
        <v>48</v>
      </c>
      <c r="D2021" s="85">
        <v>76</v>
      </c>
    </row>
    <row r="2022" spans="1:4" s="1" customFormat="1" ht="19.7" customHeight="1">
      <c r="A2022" s="82" t="s">
        <v>572</v>
      </c>
      <c r="B2022" s="82" t="s">
        <v>517</v>
      </c>
      <c r="C2022" s="86">
        <v>48</v>
      </c>
      <c r="D2022" s="86">
        <v>150</v>
      </c>
    </row>
    <row r="2023" spans="1:4" s="1" customFormat="1" ht="19.7" customHeight="1">
      <c r="A2023" s="82" t="s">
        <v>572</v>
      </c>
      <c r="B2023" s="82" t="s">
        <v>282</v>
      </c>
      <c r="C2023" s="85">
        <v>8</v>
      </c>
      <c r="D2023" s="85">
        <v>16</v>
      </c>
    </row>
    <row r="2024" spans="1:4" s="1" customFormat="1" ht="19.7" customHeight="1">
      <c r="A2024" s="82" t="s">
        <v>573</v>
      </c>
      <c r="B2024" s="82" t="s">
        <v>517</v>
      </c>
      <c r="C2024" s="86">
        <v>1</v>
      </c>
      <c r="D2024" s="86">
        <v>1</v>
      </c>
    </row>
    <row r="2025" spans="1:4" s="1" customFormat="1" ht="19.7" customHeight="1">
      <c r="A2025" s="82" t="s">
        <v>574</v>
      </c>
      <c r="B2025" s="82" t="s">
        <v>516</v>
      </c>
      <c r="C2025" s="85">
        <v>12</v>
      </c>
      <c r="D2025" s="85">
        <v>23</v>
      </c>
    </row>
    <row r="2026" spans="1:4" s="1" customFormat="1" ht="19.7" customHeight="1">
      <c r="A2026" s="82" t="s">
        <v>574</v>
      </c>
      <c r="B2026" s="82" t="s">
        <v>514</v>
      </c>
      <c r="C2026" s="86">
        <v>118</v>
      </c>
      <c r="D2026" s="86">
        <v>121</v>
      </c>
    </row>
    <row r="2027" spans="1:4" s="1" customFormat="1" ht="19.7" customHeight="1">
      <c r="A2027" s="82" t="s">
        <v>574</v>
      </c>
      <c r="B2027" s="82" t="s">
        <v>517</v>
      </c>
      <c r="C2027" s="85">
        <v>24</v>
      </c>
      <c r="D2027" s="85">
        <v>30</v>
      </c>
    </row>
    <row r="2028" spans="1:4" s="1" customFormat="1" ht="19.7" customHeight="1">
      <c r="A2028" s="82" t="s">
        <v>575</v>
      </c>
      <c r="B2028" s="82" t="s">
        <v>516</v>
      </c>
      <c r="C2028" s="86">
        <v>17</v>
      </c>
      <c r="D2028" s="86">
        <v>64</v>
      </c>
    </row>
    <row r="2029" spans="1:4" s="1" customFormat="1" ht="19.7" customHeight="1">
      <c r="A2029" s="82" t="s">
        <v>575</v>
      </c>
      <c r="B2029" s="82" t="s">
        <v>514</v>
      </c>
      <c r="C2029" s="85">
        <v>28</v>
      </c>
      <c r="D2029" s="85">
        <v>23</v>
      </c>
    </row>
    <row r="2030" spans="1:4" s="1" customFormat="1" ht="19.7" customHeight="1">
      <c r="A2030" s="82" t="s">
        <v>575</v>
      </c>
      <c r="B2030" s="82" t="s">
        <v>517</v>
      </c>
      <c r="C2030" s="86">
        <v>15</v>
      </c>
      <c r="D2030" s="86">
        <v>58</v>
      </c>
    </row>
    <row r="2031" spans="1:4" s="1" customFormat="1" ht="19.7" customHeight="1">
      <c r="A2031" s="82" t="s">
        <v>575</v>
      </c>
      <c r="B2031" s="82" t="s">
        <v>282</v>
      </c>
      <c r="C2031" s="85">
        <v>11</v>
      </c>
      <c r="D2031" s="85">
        <v>27</v>
      </c>
    </row>
    <row r="2032" spans="1:4" s="1" customFormat="1" ht="6.95" customHeight="1"/>
    <row r="2033" spans="1:5" s="1" customFormat="1" ht="24" customHeight="1">
      <c r="A2033" s="639" t="s">
        <v>306</v>
      </c>
      <c r="B2033" s="639"/>
      <c r="C2033" s="639"/>
      <c r="D2033" s="639"/>
      <c r="E2033" s="639"/>
    </row>
    <row r="2034" spans="1:5" s="1" customFormat="1" ht="10.15" customHeight="1"/>
    <row r="2035" spans="1:5" s="1" customFormat="1" ht="24" customHeight="1">
      <c r="C2035" s="30" t="s">
        <v>511</v>
      </c>
      <c r="D2035" s="30" t="s">
        <v>512</v>
      </c>
    </row>
    <row r="2036" spans="1:5" s="1" customFormat="1" ht="19.7" customHeight="1">
      <c r="A2036" s="82" t="s">
        <v>513</v>
      </c>
      <c r="B2036" s="82" t="s">
        <v>514</v>
      </c>
      <c r="C2036" s="85">
        <v>18</v>
      </c>
      <c r="D2036" s="85">
        <v>122</v>
      </c>
    </row>
    <row r="2037" spans="1:5" s="1" customFormat="1" ht="19.7" customHeight="1">
      <c r="A2037" s="82" t="s">
        <v>515</v>
      </c>
      <c r="B2037" s="82" t="s">
        <v>516</v>
      </c>
      <c r="C2037" s="86">
        <v>30</v>
      </c>
      <c r="D2037" s="86">
        <v>211</v>
      </c>
    </row>
    <row r="2038" spans="1:5" s="1" customFormat="1" ht="19.7" customHeight="1">
      <c r="A2038" s="82" t="s">
        <v>515</v>
      </c>
      <c r="B2038" s="82" t="s">
        <v>517</v>
      </c>
      <c r="C2038" s="85">
        <v>30</v>
      </c>
      <c r="D2038" s="85">
        <v>170</v>
      </c>
    </row>
    <row r="2039" spans="1:5" s="1" customFormat="1" ht="19.7" customHeight="1">
      <c r="A2039" s="82" t="s">
        <v>515</v>
      </c>
      <c r="B2039" s="82" t="s">
        <v>282</v>
      </c>
      <c r="C2039" s="86">
        <v>6</v>
      </c>
      <c r="D2039" s="86">
        <v>96</v>
      </c>
    </row>
    <row r="2040" spans="1:5" s="1" customFormat="1" ht="19.7" customHeight="1">
      <c r="A2040" s="82" t="s">
        <v>518</v>
      </c>
      <c r="B2040" s="82" t="s">
        <v>514</v>
      </c>
      <c r="C2040" s="85">
        <v>105</v>
      </c>
      <c r="D2040" s="85">
        <v>98</v>
      </c>
    </row>
    <row r="2041" spans="1:5" s="1" customFormat="1" ht="19.7" customHeight="1">
      <c r="A2041" s="82" t="s">
        <v>519</v>
      </c>
      <c r="B2041" s="82" t="s">
        <v>514</v>
      </c>
      <c r="C2041" s="86">
        <v>105</v>
      </c>
      <c r="D2041" s="86">
        <v>196</v>
      </c>
    </row>
    <row r="2042" spans="1:5" s="1" customFormat="1" ht="19.7" customHeight="1">
      <c r="A2042" s="82" t="s">
        <v>520</v>
      </c>
      <c r="B2042" s="82" t="s">
        <v>514</v>
      </c>
      <c r="C2042" s="85">
        <v>64</v>
      </c>
      <c r="D2042" s="85">
        <v>106</v>
      </c>
    </row>
    <row r="2043" spans="1:5" s="1" customFormat="1" ht="19.7" customHeight="1">
      <c r="A2043" s="82" t="s">
        <v>521</v>
      </c>
      <c r="B2043" s="82" t="s">
        <v>516</v>
      </c>
      <c r="C2043" s="86">
        <v>41</v>
      </c>
      <c r="D2043" s="86">
        <v>172</v>
      </c>
    </row>
    <row r="2044" spans="1:5" s="1" customFormat="1" ht="19.7" customHeight="1">
      <c r="A2044" s="82" t="s">
        <v>521</v>
      </c>
      <c r="B2044" s="82" t="s">
        <v>517</v>
      </c>
      <c r="C2044" s="85">
        <v>92</v>
      </c>
      <c r="D2044" s="85">
        <v>172</v>
      </c>
    </row>
    <row r="2045" spans="1:5" s="1" customFormat="1" ht="19.7" customHeight="1">
      <c r="A2045" s="82" t="s">
        <v>521</v>
      </c>
      <c r="B2045" s="82" t="s">
        <v>282</v>
      </c>
      <c r="C2045" s="86">
        <v>7</v>
      </c>
      <c r="D2045" s="86">
        <v>8</v>
      </c>
    </row>
    <row r="2046" spans="1:5" s="1" customFormat="1" ht="19.7" customHeight="1">
      <c r="A2046" s="82" t="s">
        <v>522</v>
      </c>
      <c r="B2046" s="82" t="s">
        <v>514</v>
      </c>
      <c r="C2046" s="85">
        <v>73</v>
      </c>
      <c r="D2046" s="85">
        <v>67</v>
      </c>
    </row>
    <row r="2047" spans="1:5" s="1" customFormat="1" ht="19.7" customHeight="1">
      <c r="A2047" s="82" t="s">
        <v>523</v>
      </c>
      <c r="B2047" s="82" t="s">
        <v>516</v>
      </c>
      <c r="C2047" s="86">
        <v>10</v>
      </c>
      <c r="D2047" s="86">
        <v>112</v>
      </c>
    </row>
    <row r="2048" spans="1:5" s="1" customFormat="1" ht="19.7" customHeight="1">
      <c r="A2048" s="82" t="s">
        <v>523</v>
      </c>
      <c r="B2048" s="82" t="s">
        <v>517</v>
      </c>
      <c r="C2048" s="85">
        <v>15</v>
      </c>
      <c r="D2048" s="85">
        <v>95</v>
      </c>
    </row>
    <row r="2049" spans="1:4" s="1" customFormat="1" ht="19.7" customHeight="1">
      <c r="A2049" s="82" t="s">
        <v>523</v>
      </c>
      <c r="B2049" s="82" t="s">
        <v>282</v>
      </c>
      <c r="C2049" s="86">
        <v>7</v>
      </c>
      <c r="D2049" s="86">
        <v>54</v>
      </c>
    </row>
    <row r="2050" spans="1:4" s="1" customFormat="1" ht="19.7" customHeight="1">
      <c r="A2050" s="82" t="s">
        <v>524</v>
      </c>
      <c r="B2050" s="82" t="s">
        <v>516</v>
      </c>
      <c r="C2050" s="85">
        <v>25</v>
      </c>
      <c r="D2050" s="85">
        <v>183</v>
      </c>
    </row>
    <row r="2051" spans="1:4" s="1" customFormat="1" ht="19.7" customHeight="1">
      <c r="A2051" s="82" t="s">
        <v>524</v>
      </c>
      <c r="B2051" s="82" t="s">
        <v>517</v>
      </c>
      <c r="C2051" s="86">
        <v>48</v>
      </c>
      <c r="D2051" s="86">
        <v>159</v>
      </c>
    </row>
    <row r="2052" spans="1:4" s="1" customFormat="1" ht="19.7" customHeight="1">
      <c r="A2052" s="82" t="s">
        <v>524</v>
      </c>
      <c r="B2052" s="82" t="s">
        <v>282</v>
      </c>
      <c r="C2052" s="85">
        <v>6</v>
      </c>
      <c r="D2052" s="85">
        <v>47</v>
      </c>
    </row>
    <row r="2053" spans="1:4" s="1" customFormat="1" ht="19.7" customHeight="1">
      <c r="A2053" s="82" t="s">
        <v>525</v>
      </c>
      <c r="B2053" s="82" t="s">
        <v>514</v>
      </c>
      <c r="C2053" s="86">
        <v>49</v>
      </c>
      <c r="D2053" s="86">
        <v>59</v>
      </c>
    </row>
    <row r="2054" spans="1:4" s="1" customFormat="1" ht="19.7" customHeight="1">
      <c r="A2054" s="82" t="s">
        <v>526</v>
      </c>
      <c r="B2054" s="82" t="s">
        <v>516</v>
      </c>
      <c r="C2054" s="85">
        <v>15</v>
      </c>
      <c r="D2054" s="85">
        <v>74</v>
      </c>
    </row>
    <row r="2055" spans="1:4" s="1" customFormat="1" ht="19.7" customHeight="1">
      <c r="A2055" s="82" t="s">
        <v>526</v>
      </c>
      <c r="B2055" s="82" t="s">
        <v>517</v>
      </c>
      <c r="C2055" s="86">
        <v>15</v>
      </c>
      <c r="D2055" s="86">
        <v>49</v>
      </c>
    </row>
    <row r="2056" spans="1:4" s="1" customFormat="1" ht="19.7" customHeight="1">
      <c r="A2056" s="82" t="s">
        <v>526</v>
      </c>
      <c r="B2056" s="82" t="s">
        <v>282</v>
      </c>
      <c r="C2056" s="85">
        <v>10</v>
      </c>
      <c r="D2056" s="85">
        <v>19</v>
      </c>
    </row>
    <row r="2057" spans="1:4" s="1" customFormat="1" ht="19.7" customHeight="1">
      <c r="A2057" s="82" t="s">
        <v>527</v>
      </c>
      <c r="B2057" s="82" t="s">
        <v>516</v>
      </c>
      <c r="C2057" s="86">
        <v>24</v>
      </c>
      <c r="D2057" s="86">
        <v>120</v>
      </c>
    </row>
    <row r="2058" spans="1:4" s="1" customFormat="1" ht="19.7" customHeight="1">
      <c r="A2058" s="82" t="s">
        <v>527</v>
      </c>
      <c r="B2058" s="82" t="s">
        <v>517</v>
      </c>
      <c r="C2058" s="85">
        <v>45</v>
      </c>
      <c r="D2058" s="85">
        <v>102</v>
      </c>
    </row>
    <row r="2059" spans="1:4" s="1" customFormat="1" ht="19.7" customHeight="1">
      <c r="A2059" s="82" t="s">
        <v>527</v>
      </c>
      <c r="B2059" s="82" t="s">
        <v>282</v>
      </c>
      <c r="C2059" s="86">
        <v>10</v>
      </c>
      <c r="D2059" s="86">
        <v>58</v>
      </c>
    </row>
    <row r="2060" spans="1:4" s="1" customFormat="1" ht="19.7" customHeight="1">
      <c r="A2060" s="82" t="s">
        <v>528</v>
      </c>
      <c r="B2060" s="82" t="s">
        <v>514</v>
      </c>
      <c r="C2060" s="85">
        <v>108</v>
      </c>
      <c r="D2060" s="85">
        <v>107</v>
      </c>
    </row>
    <row r="2061" spans="1:4" s="1" customFormat="1" ht="19.7" customHeight="1">
      <c r="A2061" s="82" t="s">
        <v>529</v>
      </c>
      <c r="B2061" s="82" t="s">
        <v>514</v>
      </c>
      <c r="C2061" s="86">
        <v>105</v>
      </c>
      <c r="D2061" s="86">
        <v>89</v>
      </c>
    </row>
    <row r="2062" spans="1:4" s="1" customFormat="1" ht="19.7" customHeight="1">
      <c r="A2062" s="82" t="s">
        <v>530</v>
      </c>
      <c r="B2062" s="82" t="s">
        <v>514</v>
      </c>
      <c r="C2062" s="85">
        <v>94</v>
      </c>
      <c r="D2062" s="85">
        <v>183</v>
      </c>
    </row>
    <row r="2063" spans="1:4" s="1" customFormat="1" ht="19.7" customHeight="1">
      <c r="A2063" s="82" t="s">
        <v>531</v>
      </c>
      <c r="B2063" s="82" t="s">
        <v>516</v>
      </c>
      <c r="C2063" s="86">
        <v>50</v>
      </c>
      <c r="D2063" s="86">
        <v>112</v>
      </c>
    </row>
    <row r="2064" spans="1:4" s="1" customFormat="1" ht="19.7" customHeight="1">
      <c r="A2064" s="82" t="s">
        <v>531</v>
      </c>
      <c r="B2064" s="82" t="s">
        <v>514</v>
      </c>
      <c r="C2064" s="85">
        <v>15</v>
      </c>
      <c r="D2064" s="85">
        <v>15</v>
      </c>
    </row>
    <row r="2065" spans="1:4" s="1" customFormat="1" ht="19.7" customHeight="1">
      <c r="A2065" s="82" t="s">
        <v>531</v>
      </c>
      <c r="B2065" s="82" t="s">
        <v>517</v>
      </c>
      <c r="C2065" s="86">
        <v>130</v>
      </c>
      <c r="D2065" s="86">
        <v>122</v>
      </c>
    </row>
    <row r="2066" spans="1:4" s="1" customFormat="1" ht="19.7" customHeight="1">
      <c r="A2066" s="82" t="s">
        <v>532</v>
      </c>
      <c r="B2066" s="82" t="s">
        <v>516</v>
      </c>
      <c r="C2066" s="85">
        <v>15</v>
      </c>
      <c r="D2066" s="85">
        <v>90</v>
      </c>
    </row>
    <row r="2067" spans="1:4" s="1" customFormat="1" ht="19.7" customHeight="1">
      <c r="A2067" s="82" t="s">
        <v>532</v>
      </c>
      <c r="B2067" s="82" t="s">
        <v>517</v>
      </c>
      <c r="C2067" s="86">
        <v>45</v>
      </c>
      <c r="D2067" s="86">
        <v>95</v>
      </c>
    </row>
    <row r="2068" spans="1:4" s="1" customFormat="1" ht="19.7" customHeight="1">
      <c r="A2068" s="82" t="s">
        <v>532</v>
      </c>
      <c r="B2068" s="82" t="s">
        <v>282</v>
      </c>
      <c r="C2068" s="85">
        <v>8</v>
      </c>
      <c r="D2068" s="85">
        <v>107</v>
      </c>
    </row>
    <row r="2069" spans="1:4" s="1" customFormat="1" ht="19.7" customHeight="1">
      <c r="A2069" s="82" t="s">
        <v>533</v>
      </c>
      <c r="B2069" s="82" t="s">
        <v>516</v>
      </c>
      <c r="C2069" s="86">
        <v>24</v>
      </c>
      <c r="D2069" s="86">
        <v>76</v>
      </c>
    </row>
    <row r="2070" spans="1:4" s="1" customFormat="1" ht="19.7" customHeight="1">
      <c r="A2070" s="82" t="s">
        <v>533</v>
      </c>
      <c r="B2070" s="82" t="s">
        <v>517</v>
      </c>
      <c r="C2070" s="85">
        <v>12</v>
      </c>
      <c r="D2070" s="85">
        <v>105</v>
      </c>
    </row>
    <row r="2071" spans="1:4" s="1" customFormat="1" ht="19.7" customHeight="1">
      <c r="A2071" s="82" t="s">
        <v>533</v>
      </c>
      <c r="B2071" s="82" t="s">
        <v>282</v>
      </c>
      <c r="C2071" s="86">
        <v>12</v>
      </c>
      <c r="D2071" s="86">
        <v>71</v>
      </c>
    </row>
    <row r="2072" spans="1:4" s="1" customFormat="1" ht="19.7" customHeight="1">
      <c r="A2072" s="82" t="s">
        <v>534</v>
      </c>
      <c r="B2072" s="82" t="s">
        <v>516</v>
      </c>
      <c r="C2072" s="85">
        <v>24</v>
      </c>
      <c r="D2072" s="85">
        <v>250</v>
      </c>
    </row>
    <row r="2073" spans="1:4" s="1" customFormat="1" ht="19.7" customHeight="1">
      <c r="A2073" s="82" t="s">
        <v>534</v>
      </c>
      <c r="B2073" s="82" t="s">
        <v>517</v>
      </c>
      <c r="C2073" s="86">
        <v>60</v>
      </c>
      <c r="D2073" s="86">
        <v>293</v>
      </c>
    </row>
    <row r="2074" spans="1:4" s="1" customFormat="1" ht="19.7" customHeight="1">
      <c r="A2074" s="82" t="s">
        <v>534</v>
      </c>
      <c r="B2074" s="82" t="s">
        <v>282</v>
      </c>
      <c r="C2074" s="85">
        <v>14</v>
      </c>
      <c r="D2074" s="85">
        <v>118</v>
      </c>
    </row>
    <row r="2075" spans="1:4" s="1" customFormat="1" ht="19.7" customHeight="1">
      <c r="A2075" s="82" t="s">
        <v>535</v>
      </c>
      <c r="B2075" s="82" t="s">
        <v>516</v>
      </c>
      <c r="C2075" s="86">
        <v>45</v>
      </c>
      <c r="D2075" s="86">
        <v>254</v>
      </c>
    </row>
    <row r="2076" spans="1:4" s="1" customFormat="1" ht="19.7" customHeight="1">
      <c r="A2076" s="82" t="s">
        <v>535</v>
      </c>
      <c r="B2076" s="82" t="s">
        <v>517</v>
      </c>
      <c r="C2076" s="85">
        <v>61</v>
      </c>
      <c r="D2076" s="85">
        <v>387</v>
      </c>
    </row>
    <row r="2077" spans="1:4" s="1" customFormat="1" ht="19.7" customHeight="1">
      <c r="A2077" s="82" t="s">
        <v>535</v>
      </c>
      <c r="B2077" s="82" t="s">
        <v>282</v>
      </c>
      <c r="C2077" s="86">
        <v>7</v>
      </c>
      <c r="D2077" s="86">
        <v>84</v>
      </c>
    </row>
    <row r="2078" spans="1:4" s="1" customFormat="1" ht="19.7" customHeight="1">
      <c r="A2078" s="82" t="s">
        <v>536</v>
      </c>
      <c r="B2078" s="82" t="s">
        <v>514</v>
      </c>
      <c r="C2078" s="85">
        <v>105</v>
      </c>
      <c r="D2078" s="85">
        <v>112</v>
      </c>
    </row>
    <row r="2079" spans="1:4" s="1" customFormat="1" ht="19.7" customHeight="1">
      <c r="A2079" s="82" t="s">
        <v>537</v>
      </c>
      <c r="B2079" s="82" t="s">
        <v>516</v>
      </c>
      <c r="C2079" s="86">
        <v>30</v>
      </c>
      <c r="D2079" s="86">
        <v>188</v>
      </c>
    </row>
    <row r="2080" spans="1:4" s="1" customFormat="1" ht="19.7" customHeight="1">
      <c r="A2080" s="82" t="s">
        <v>537</v>
      </c>
      <c r="B2080" s="82" t="s">
        <v>517</v>
      </c>
      <c r="C2080" s="85">
        <v>54</v>
      </c>
      <c r="D2080" s="85">
        <v>268</v>
      </c>
    </row>
    <row r="2081" spans="1:4" s="1" customFormat="1" ht="19.7" customHeight="1">
      <c r="A2081" s="82" t="s">
        <v>537</v>
      </c>
      <c r="B2081" s="82" t="s">
        <v>282</v>
      </c>
      <c r="C2081" s="86">
        <v>3</v>
      </c>
      <c r="D2081" s="86">
        <v>36</v>
      </c>
    </row>
    <row r="2082" spans="1:4" s="1" customFormat="1" ht="19.7" customHeight="1">
      <c r="A2082" s="82" t="s">
        <v>538</v>
      </c>
      <c r="B2082" s="82" t="s">
        <v>514</v>
      </c>
      <c r="C2082" s="85">
        <v>18</v>
      </c>
      <c r="D2082" s="85">
        <v>13</v>
      </c>
    </row>
    <row r="2083" spans="1:4" s="1" customFormat="1" ht="19.7" customHeight="1">
      <c r="A2083" s="82" t="s">
        <v>538</v>
      </c>
      <c r="B2083" s="82" t="s">
        <v>517</v>
      </c>
      <c r="C2083" s="86">
        <v>32</v>
      </c>
      <c r="D2083" s="86">
        <v>48</v>
      </c>
    </row>
    <row r="2084" spans="1:4" s="1" customFormat="1" ht="19.7" customHeight="1">
      <c r="A2084" s="82" t="s">
        <v>538</v>
      </c>
      <c r="B2084" s="82" t="s">
        <v>282</v>
      </c>
      <c r="C2084" s="85">
        <v>21</v>
      </c>
      <c r="D2084" s="85">
        <v>44</v>
      </c>
    </row>
    <row r="2085" spans="1:4" s="1" customFormat="1" ht="19.7" customHeight="1">
      <c r="A2085" s="82" t="s">
        <v>539</v>
      </c>
      <c r="B2085" s="82" t="s">
        <v>516</v>
      </c>
      <c r="C2085" s="86">
        <v>15</v>
      </c>
      <c r="D2085" s="86">
        <v>86</v>
      </c>
    </row>
    <row r="2086" spans="1:4" s="1" customFormat="1" ht="19.7" customHeight="1">
      <c r="A2086" s="82" t="s">
        <v>539</v>
      </c>
      <c r="B2086" s="82" t="s">
        <v>514</v>
      </c>
      <c r="C2086" s="85">
        <v>96</v>
      </c>
      <c r="D2086" s="85">
        <v>84</v>
      </c>
    </row>
    <row r="2087" spans="1:4" s="1" customFormat="1" ht="19.7" customHeight="1">
      <c r="A2087" s="82" t="s">
        <v>539</v>
      </c>
      <c r="B2087" s="82" t="s">
        <v>517</v>
      </c>
      <c r="C2087" s="86">
        <v>42</v>
      </c>
      <c r="D2087" s="86">
        <v>118</v>
      </c>
    </row>
    <row r="2088" spans="1:4" s="1" customFormat="1" ht="19.7" customHeight="1">
      <c r="A2088" s="82" t="s">
        <v>540</v>
      </c>
      <c r="B2088" s="82" t="s">
        <v>516</v>
      </c>
      <c r="C2088" s="85">
        <v>24</v>
      </c>
      <c r="D2088" s="85">
        <v>143</v>
      </c>
    </row>
    <row r="2089" spans="1:4" s="1" customFormat="1" ht="19.7" customHeight="1">
      <c r="A2089" s="82" t="s">
        <v>540</v>
      </c>
      <c r="B2089" s="82" t="s">
        <v>517</v>
      </c>
      <c r="C2089" s="86">
        <v>60</v>
      </c>
      <c r="D2089" s="86">
        <v>131</v>
      </c>
    </row>
    <row r="2090" spans="1:4" s="1" customFormat="1" ht="19.7" customHeight="1">
      <c r="A2090" s="82" t="s">
        <v>540</v>
      </c>
      <c r="B2090" s="82" t="s">
        <v>282</v>
      </c>
      <c r="C2090" s="85">
        <v>6</v>
      </c>
      <c r="D2090" s="85">
        <v>46</v>
      </c>
    </row>
    <row r="2091" spans="1:4" s="1" customFormat="1" ht="19.7" customHeight="1">
      <c r="A2091" s="82" t="s">
        <v>541</v>
      </c>
      <c r="B2091" s="82" t="s">
        <v>516</v>
      </c>
      <c r="C2091" s="86">
        <v>20</v>
      </c>
      <c r="D2091" s="86">
        <v>161</v>
      </c>
    </row>
    <row r="2092" spans="1:4" s="1" customFormat="1" ht="19.7" customHeight="1">
      <c r="A2092" s="82" t="s">
        <v>541</v>
      </c>
      <c r="B2092" s="82" t="s">
        <v>517</v>
      </c>
      <c r="C2092" s="85">
        <v>66</v>
      </c>
      <c r="D2092" s="85">
        <v>145</v>
      </c>
    </row>
    <row r="2093" spans="1:4" s="1" customFormat="1" ht="19.7" customHeight="1">
      <c r="A2093" s="82" t="s">
        <v>541</v>
      </c>
      <c r="B2093" s="82" t="s">
        <v>282</v>
      </c>
      <c r="C2093" s="86">
        <v>10</v>
      </c>
      <c r="D2093" s="86">
        <v>132</v>
      </c>
    </row>
    <row r="2094" spans="1:4" s="1" customFormat="1" ht="19.7" customHeight="1">
      <c r="A2094" s="82" t="s">
        <v>542</v>
      </c>
      <c r="B2094" s="82" t="s">
        <v>514</v>
      </c>
      <c r="C2094" s="85">
        <v>27</v>
      </c>
      <c r="D2094" s="85">
        <v>144</v>
      </c>
    </row>
    <row r="2095" spans="1:4" s="1" customFormat="1" ht="19.7" customHeight="1">
      <c r="A2095" s="82" t="s">
        <v>543</v>
      </c>
      <c r="B2095" s="82" t="s">
        <v>514</v>
      </c>
      <c r="C2095" s="86">
        <v>32</v>
      </c>
      <c r="D2095" s="86">
        <v>101</v>
      </c>
    </row>
    <row r="2096" spans="1:4" s="1" customFormat="1" ht="19.7" customHeight="1">
      <c r="A2096" s="82" t="s">
        <v>544</v>
      </c>
      <c r="B2096" s="82" t="s">
        <v>514</v>
      </c>
      <c r="C2096" s="85">
        <v>86</v>
      </c>
      <c r="D2096" s="85">
        <v>128</v>
      </c>
    </row>
    <row r="2097" spans="1:4" s="1" customFormat="1" ht="19.7" customHeight="1">
      <c r="A2097" s="82" t="s">
        <v>545</v>
      </c>
      <c r="B2097" s="82" t="s">
        <v>514</v>
      </c>
      <c r="C2097" s="86">
        <v>59</v>
      </c>
      <c r="D2097" s="86">
        <v>48</v>
      </c>
    </row>
    <row r="2098" spans="1:4" s="1" customFormat="1" ht="19.7" customHeight="1">
      <c r="A2098" s="82" t="s">
        <v>546</v>
      </c>
      <c r="B2098" s="82" t="s">
        <v>516</v>
      </c>
      <c r="C2098" s="85">
        <v>12</v>
      </c>
      <c r="D2098" s="85">
        <v>38</v>
      </c>
    </row>
    <row r="2099" spans="1:4" s="1" customFormat="1" ht="19.7" customHeight="1">
      <c r="A2099" s="82" t="s">
        <v>546</v>
      </c>
      <c r="B2099" s="82" t="s">
        <v>514</v>
      </c>
      <c r="C2099" s="86">
        <v>18</v>
      </c>
      <c r="D2099" s="86">
        <v>16</v>
      </c>
    </row>
    <row r="2100" spans="1:4" s="1" customFormat="1" ht="19.7" customHeight="1">
      <c r="A2100" s="82" t="s">
        <v>546</v>
      </c>
      <c r="B2100" s="82" t="s">
        <v>517</v>
      </c>
      <c r="C2100" s="85">
        <v>15</v>
      </c>
      <c r="D2100" s="85">
        <v>51</v>
      </c>
    </row>
    <row r="2101" spans="1:4" s="1" customFormat="1" ht="19.7" customHeight="1">
      <c r="A2101" s="82" t="s">
        <v>547</v>
      </c>
      <c r="B2101" s="82" t="s">
        <v>514</v>
      </c>
      <c r="C2101" s="86">
        <v>59</v>
      </c>
      <c r="D2101" s="86">
        <v>52</v>
      </c>
    </row>
    <row r="2102" spans="1:4" s="1" customFormat="1" ht="19.7" customHeight="1">
      <c r="A2102" s="82" t="s">
        <v>548</v>
      </c>
      <c r="B2102" s="82" t="s">
        <v>514</v>
      </c>
      <c r="C2102" s="85">
        <v>32</v>
      </c>
      <c r="D2102" s="85">
        <v>85</v>
      </c>
    </row>
    <row r="2103" spans="1:4" s="1" customFormat="1" ht="19.7" customHeight="1">
      <c r="A2103" s="82" t="s">
        <v>549</v>
      </c>
      <c r="B2103" s="82" t="s">
        <v>516</v>
      </c>
      <c r="C2103" s="86">
        <v>15</v>
      </c>
      <c r="D2103" s="86">
        <v>135</v>
      </c>
    </row>
    <row r="2104" spans="1:4" s="1" customFormat="1" ht="19.7" customHeight="1">
      <c r="A2104" s="82" t="s">
        <v>549</v>
      </c>
      <c r="B2104" s="82" t="s">
        <v>514</v>
      </c>
      <c r="C2104" s="85">
        <v>96</v>
      </c>
      <c r="D2104" s="85">
        <v>158</v>
      </c>
    </row>
    <row r="2105" spans="1:4" s="1" customFormat="1" ht="19.7" customHeight="1">
      <c r="A2105" s="82" t="s">
        <v>549</v>
      </c>
      <c r="B2105" s="82" t="s">
        <v>517</v>
      </c>
      <c r="C2105" s="86">
        <v>30</v>
      </c>
      <c r="D2105" s="86">
        <v>174</v>
      </c>
    </row>
    <row r="2106" spans="1:4" s="1" customFormat="1" ht="19.7" customHeight="1">
      <c r="A2106" s="82" t="s">
        <v>550</v>
      </c>
      <c r="B2106" s="82" t="s">
        <v>514</v>
      </c>
      <c r="C2106" s="85">
        <v>140</v>
      </c>
      <c r="D2106" s="85">
        <v>103</v>
      </c>
    </row>
    <row r="2107" spans="1:4" s="1" customFormat="1" ht="19.7" customHeight="1">
      <c r="A2107" s="82" t="s">
        <v>551</v>
      </c>
      <c r="B2107" s="82" t="s">
        <v>516</v>
      </c>
      <c r="C2107" s="86">
        <v>45</v>
      </c>
      <c r="D2107" s="86">
        <v>219</v>
      </c>
    </row>
    <row r="2108" spans="1:4" s="1" customFormat="1" ht="19.7" customHeight="1">
      <c r="A2108" s="82" t="s">
        <v>551</v>
      </c>
      <c r="B2108" s="82" t="s">
        <v>517</v>
      </c>
      <c r="C2108" s="85">
        <v>24</v>
      </c>
      <c r="D2108" s="85">
        <v>265</v>
      </c>
    </row>
    <row r="2109" spans="1:4" s="1" customFormat="1" ht="19.7" customHeight="1">
      <c r="A2109" s="82" t="s">
        <v>551</v>
      </c>
      <c r="B2109" s="82" t="s">
        <v>282</v>
      </c>
      <c r="C2109" s="86">
        <v>6</v>
      </c>
      <c r="D2109" s="86">
        <v>94</v>
      </c>
    </row>
    <row r="2110" spans="1:4" s="1" customFormat="1" ht="19.7" customHeight="1">
      <c r="A2110" s="82" t="s">
        <v>552</v>
      </c>
      <c r="B2110" s="82" t="s">
        <v>514</v>
      </c>
      <c r="C2110" s="85">
        <v>105</v>
      </c>
      <c r="D2110" s="85">
        <v>151</v>
      </c>
    </row>
    <row r="2111" spans="1:4" s="1" customFormat="1" ht="19.7" customHeight="1">
      <c r="A2111" s="82" t="s">
        <v>553</v>
      </c>
      <c r="B2111" s="82" t="s">
        <v>516</v>
      </c>
      <c r="C2111" s="86">
        <v>30</v>
      </c>
      <c r="D2111" s="86">
        <v>31</v>
      </c>
    </row>
    <row r="2112" spans="1:4" s="1" customFormat="1" ht="19.7" customHeight="1">
      <c r="A2112" s="82" t="s">
        <v>553</v>
      </c>
      <c r="B2112" s="82" t="s">
        <v>514</v>
      </c>
      <c r="C2112" s="85">
        <v>105</v>
      </c>
      <c r="D2112" s="85">
        <v>70</v>
      </c>
    </row>
    <row r="2113" spans="1:4" s="1" customFormat="1" ht="19.7" customHeight="1">
      <c r="A2113" s="82" t="s">
        <v>553</v>
      </c>
      <c r="B2113" s="82" t="s">
        <v>517</v>
      </c>
      <c r="C2113" s="86">
        <v>30</v>
      </c>
      <c r="D2113" s="86">
        <v>43</v>
      </c>
    </row>
    <row r="2114" spans="1:4" s="1" customFormat="1" ht="19.7" customHeight="1">
      <c r="A2114" s="82" t="s">
        <v>554</v>
      </c>
      <c r="B2114" s="82" t="s">
        <v>516</v>
      </c>
      <c r="C2114" s="85">
        <v>45</v>
      </c>
      <c r="D2114" s="85">
        <v>127</v>
      </c>
    </row>
    <row r="2115" spans="1:4" s="1" customFormat="1" ht="19.7" customHeight="1">
      <c r="A2115" s="82" t="s">
        <v>554</v>
      </c>
      <c r="B2115" s="82" t="s">
        <v>514</v>
      </c>
      <c r="C2115" s="86">
        <v>120</v>
      </c>
      <c r="D2115" s="86">
        <v>149</v>
      </c>
    </row>
    <row r="2116" spans="1:4" s="1" customFormat="1" ht="19.7" customHeight="1">
      <c r="A2116" s="82" t="s">
        <v>554</v>
      </c>
      <c r="B2116" s="82" t="s">
        <v>517</v>
      </c>
      <c r="C2116" s="85">
        <v>90</v>
      </c>
      <c r="D2116" s="85">
        <v>137</v>
      </c>
    </row>
    <row r="2117" spans="1:4" s="1" customFormat="1" ht="19.7" customHeight="1">
      <c r="A2117" s="82" t="s">
        <v>555</v>
      </c>
      <c r="B2117" s="82" t="s">
        <v>514</v>
      </c>
      <c r="C2117" s="86">
        <v>102</v>
      </c>
      <c r="D2117" s="86">
        <v>109</v>
      </c>
    </row>
    <row r="2118" spans="1:4" s="1" customFormat="1" ht="19.7" customHeight="1">
      <c r="A2118" s="82" t="s">
        <v>556</v>
      </c>
      <c r="B2118" s="82" t="s">
        <v>514</v>
      </c>
      <c r="C2118" s="85">
        <v>84</v>
      </c>
      <c r="D2118" s="85">
        <v>83</v>
      </c>
    </row>
    <row r="2119" spans="1:4" s="1" customFormat="1" ht="19.7" customHeight="1">
      <c r="A2119" s="82" t="s">
        <v>557</v>
      </c>
      <c r="B2119" s="82" t="s">
        <v>516</v>
      </c>
      <c r="C2119" s="86">
        <v>10</v>
      </c>
      <c r="D2119" s="86">
        <v>165</v>
      </c>
    </row>
    <row r="2120" spans="1:4" s="1" customFormat="1" ht="19.7" customHeight="1">
      <c r="A2120" s="82" t="s">
        <v>557</v>
      </c>
      <c r="B2120" s="82" t="s">
        <v>517</v>
      </c>
      <c r="C2120" s="85">
        <v>112</v>
      </c>
      <c r="D2120" s="85">
        <v>170</v>
      </c>
    </row>
    <row r="2121" spans="1:4" s="1" customFormat="1" ht="19.7" customHeight="1">
      <c r="A2121" s="82" t="s">
        <v>557</v>
      </c>
      <c r="B2121" s="82" t="s">
        <v>282</v>
      </c>
      <c r="C2121" s="86">
        <v>6</v>
      </c>
      <c r="D2121" s="86">
        <v>136</v>
      </c>
    </row>
    <row r="2122" spans="1:4" s="1" customFormat="1" ht="19.7" customHeight="1">
      <c r="A2122" s="82" t="s">
        <v>558</v>
      </c>
      <c r="B2122" s="82" t="s">
        <v>516</v>
      </c>
      <c r="C2122" s="85">
        <v>15</v>
      </c>
      <c r="D2122" s="85">
        <v>238</v>
      </c>
    </row>
    <row r="2123" spans="1:4" s="1" customFormat="1" ht="19.7" customHeight="1">
      <c r="A2123" s="82" t="s">
        <v>558</v>
      </c>
      <c r="B2123" s="82" t="s">
        <v>514</v>
      </c>
      <c r="C2123" s="86">
        <v>30</v>
      </c>
      <c r="D2123" s="86">
        <v>24</v>
      </c>
    </row>
    <row r="2124" spans="1:4" s="1" customFormat="1" ht="19.7" customHeight="1">
      <c r="A2124" s="82" t="s">
        <v>558</v>
      </c>
      <c r="B2124" s="82" t="s">
        <v>517</v>
      </c>
      <c r="C2124" s="85">
        <v>90</v>
      </c>
      <c r="D2124" s="85">
        <v>262</v>
      </c>
    </row>
    <row r="2125" spans="1:4" s="1" customFormat="1" ht="19.7" customHeight="1">
      <c r="A2125" s="82" t="s">
        <v>558</v>
      </c>
      <c r="B2125" s="82" t="s">
        <v>282</v>
      </c>
      <c r="C2125" s="86">
        <v>11</v>
      </c>
      <c r="D2125" s="86">
        <v>46</v>
      </c>
    </row>
    <row r="2126" spans="1:4" s="1" customFormat="1" ht="19.7" customHeight="1">
      <c r="A2126" s="82" t="s">
        <v>559</v>
      </c>
      <c r="B2126" s="82" t="s">
        <v>514</v>
      </c>
      <c r="C2126" s="85">
        <v>19</v>
      </c>
      <c r="D2126" s="85">
        <v>28</v>
      </c>
    </row>
    <row r="2127" spans="1:4" s="1" customFormat="1" ht="19.7" customHeight="1">
      <c r="A2127" s="82" t="s">
        <v>559</v>
      </c>
      <c r="B2127" s="82" t="s">
        <v>517</v>
      </c>
      <c r="C2127" s="86">
        <v>32</v>
      </c>
      <c r="D2127" s="86">
        <v>145</v>
      </c>
    </row>
    <row r="2128" spans="1:4" s="1" customFormat="1" ht="19.7" customHeight="1">
      <c r="A2128" s="82" t="s">
        <v>559</v>
      </c>
      <c r="B2128" s="82" t="s">
        <v>282</v>
      </c>
      <c r="C2128" s="85">
        <v>16</v>
      </c>
      <c r="D2128" s="85">
        <v>38</v>
      </c>
    </row>
    <row r="2129" spans="1:4" s="1" customFormat="1" ht="19.7" customHeight="1">
      <c r="A2129" s="82" t="s">
        <v>560</v>
      </c>
      <c r="B2129" s="82" t="s">
        <v>514</v>
      </c>
      <c r="C2129" s="86">
        <v>16</v>
      </c>
      <c r="D2129" s="86">
        <v>7</v>
      </c>
    </row>
    <row r="2130" spans="1:4" s="1" customFormat="1" ht="19.7" customHeight="1">
      <c r="A2130" s="82" t="s">
        <v>560</v>
      </c>
      <c r="B2130" s="82" t="s">
        <v>517</v>
      </c>
      <c r="C2130" s="85">
        <v>56</v>
      </c>
      <c r="D2130" s="85">
        <v>52</v>
      </c>
    </row>
    <row r="2131" spans="1:4" s="1" customFormat="1" ht="19.7" customHeight="1">
      <c r="A2131" s="82" t="s">
        <v>560</v>
      </c>
      <c r="B2131" s="82" t="s">
        <v>282</v>
      </c>
      <c r="C2131" s="86">
        <v>11</v>
      </c>
      <c r="D2131" s="86">
        <v>11</v>
      </c>
    </row>
    <row r="2132" spans="1:4" s="1" customFormat="1" ht="19.7" customHeight="1">
      <c r="A2132" s="82" t="s">
        <v>561</v>
      </c>
      <c r="B2132" s="82" t="s">
        <v>516</v>
      </c>
      <c r="C2132" s="85">
        <v>60</v>
      </c>
      <c r="D2132" s="85">
        <v>143</v>
      </c>
    </row>
    <row r="2133" spans="1:4" s="1" customFormat="1" ht="19.7" customHeight="1">
      <c r="A2133" s="82" t="s">
        <v>561</v>
      </c>
      <c r="B2133" s="82" t="s">
        <v>517</v>
      </c>
      <c r="C2133" s="86">
        <v>90</v>
      </c>
      <c r="D2133" s="86">
        <v>103</v>
      </c>
    </row>
    <row r="2134" spans="1:4" s="1" customFormat="1" ht="19.7" customHeight="1">
      <c r="A2134" s="82" t="s">
        <v>561</v>
      </c>
      <c r="B2134" s="82" t="s">
        <v>282</v>
      </c>
      <c r="C2134" s="85">
        <v>11</v>
      </c>
      <c r="D2134" s="85">
        <v>25</v>
      </c>
    </row>
    <row r="2135" spans="1:4" s="1" customFormat="1" ht="19.7" customHeight="1">
      <c r="A2135" s="82" t="s">
        <v>562</v>
      </c>
      <c r="B2135" s="82" t="s">
        <v>516</v>
      </c>
      <c r="C2135" s="86">
        <v>36</v>
      </c>
      <c r="D2135" s="86">
        <v>122</v>
      </c>
    </row>
    <row r="2136" spans="1:4" s="1" customFormat="1" ht="19.7" customHeight="1">
      <c r="A2136" s="82" t="s">
        <v>562</v>
      </c>
      <c r="B2136" s="82" t="s">
        <v>514</v>
      </c>
      <c r="C2136" s="85">
        <v>90</v>
      </c>
      <c r="D2136" s="85">
        <v>54</v>
      </c>
    </row>
    <row r="2137" spans="1:4" s="1" customFormat="1" ht="19.7" customHeight="1">
      <c r="A2137" s="82" t="s">
        <v>562</v>
      </c>
      <c r="B2137" s="82" t="s">
        <v>517</v>
      </c>
      <c r="C2137" s="86">
        <v>24</v>
      </c>
      <c r="D2137" s="86">
        <v>124</v>
      </c>
    </row>
    <row r="2138" spans="1:4" s="1" customFormat="1" ht="19.7" customHeight="1">
      <c r="A2138" s="82" t="s">
        <v>562</v>
      </c>
      <c r="B2138" s="82" t="s">
        <v>282</v>
      </c>
      <c r="C2138" s="85">
        <v>8</v>
      </c>
      <c r="D2138" s="85">
        <v>34</v>
      </c>
    </row>
    <row r="2139" spans="1:4" s="1" customFormat="1" ht="19.7" customHeight="1">
      <c r="A2139" s="82" t="s">
        <v>563</v>
      </c>
      <c r="B2139" s="82" t="s">
        <v>516</v>
      </c>
      <c r="C2139" s="86">
        <v>30</v>
      </c>
      <c r="D2139" s="86">
        <v>83</v>
      </c>
    </row>
    <row r="2140" spans="1:4" s="1" customFormat="1" ht="19.7" customHeight="1">
      <c r="A2140" s="82" t="s">
        <v>563</v>
      </c>
      <c r="B2140" s="82" t="s">
        <v>517</v>
      </c>
      <c r="C2140" s="85">
        <v>23</v>
      </c>
      <c r="D2140" s="85">
        <v>123</v>
      </c>
    </row>
    <row r="2141" spans="1:4" s="1" customFormat="1" ht="19.7" customHeight="1">
      <c r="A2141" s="82" t="s">
        <v>563</v>
      </c>
      <c r="B2141" s="82" t="s">
        <v>282</v>
      </c>
      <c r="C2141" s="86">
        <v>20</v>
      </c>
      <c r="D2141" s="86">
        <v>120</v>
      </c>
    </row>
    <row r="2142" spans="1:4" s="1" customFormat="1" ht="19.7" customHeight="1">
      <c r="A2142" s="82" t="s">
        <v>564</v>
      </c>
      <c r="B2142" s="82" t="s">
        <v>516</v>
      </c>
      <c r="C2142" s="85">
        <v>45</v>
      </c>
      <c r="D2142" s="85">
        <v>219</v>
      </c>
    </row>
    <row r="2143" spans="1:4" s="1" customFormat="1" ht="19.7" customHeight="1">
      <c r="A2143" s="82" t="s">
        <v>564</v>
      </c>
      <c r="B2143" s="82" t="s">
        <v>517</v>
      </c>
      <c r="C2143" s="86">
        <v>81</v>
      </c>
      <c r="D2143" s="86">
        <v>161</v>
      </c>
    </row>
    <row r="2144" spans="1:4" s="1" customFormat="1" ht="19.7" customHeight="1">
      <c r="A2144" s="82" t="s">
        <v>564</v>
      </c>
      <c r="B2144" s="82" t="s">
        <v>282</v>
      </c>
      <c r="C2144" s="85">
        <v>8</v>
      </c>
      <c r="D2144" s="85">
        <v>135</v>
      </c>
    </row>
    <row r="2145" spans="1:4" s="1" customFormat="1" ht="19.7" customHeight="1">
      <c r="A2145" s="82" t="s">
        <v>565</v>
      </c>
      <c r="B2145" s="82" t="s">
        <v>516</v>
      </c>
      <c r="C2145" s="86">
        <v>15</v>
      </c>
      <c r="D2145" s="86">
        <v>87</v>
      </c>
    </row>
    <row r="2146" spans="1:4" s="1" customFormat="1" ht="19.7" customHeight="1">
      <c r="A2146" s="82" t="s">
        <v>565</v>
      </c>
      <c r="B2146" s="82" t="s">
        <v>514</v>
      </c>
      <c r="C2146" s="85">
        <v>72</v>
      </c>
      <c r="D2146" s="85">
        <v>80</v>
      </c>
    </row>
    <row r="2147" spans="1:4" s="1" customFormat="1" ht="19.7" customHeight="1">
      <c r="A2147" s="82" t="s">
        <v>565</v>
      </c>
      <c r="B2147" s="82" t="s">
        <v>517</v>
      </c>
      <c r="C2147" s="86">
        <v>60</v>
      </c>
      <c r="D2147" s="86">
        <v>90</v>
      </c>
    </row>
    <row r="2148" spans="1:4" s="1" customFormat="1" ht="19.7" customHeight="1">
      <c r="A2148" s="82" t="s">
        <v>566</v>
      </c>
      <c r="B2148" s="82" t="s">
        <v>514</v>
      </c>
      <c r="C2148" s="85">
        <v>105</v>
      </c>
      <c r="D2148" s="85">
        <v>170</v>
      </c>
    </row>
    <row r="2149" spans="1:4" s="1" customFormat="1" ht="19.7" customHeight="1">
      <c r="A2149" s="82" t="s">
        <v>567</v>
      </c>
      <c r="B2149" s="82" t="s">
        <v>516</v>
      </c>
      <c r="C2149" s="86">
        <v>22</v>
      </c>
      <c r="D2149" s="86">
        <v>222</v>
      </c>
    </row>
    <row r="2150" spans="1:4" s="1" customFormat="1" ht="19.7" customHeight="1">
      <c r="A2150" s="82" t="s">
        <v>567</v>
      </c>
      <c r="B2150" s="82" t="s">
        <v>517</v>
      </c>
      <c r="C2150" s="85">
        <v>25</v>
      </c>
      <c r="D2150" s="85">
        <v>295</v>
      </c>
    </row>
    <row r="2151" spans="1:4" s="1" customFormat="1" ht="19.7" customHeight="1">
      <c r="A2151" s="82" t="s">
        <v>567</v>
      </c>
      <c r="B2151" s="82" t="s">
        <v>282</v>
      </c>
      <c r="C2151" s="86">
        <v>22</v>
      </c>
      <c r="D2151" s="86">
        <v>125</v>
      </c>
    </row>
    <row r="2152" spans="1:4" s="1" customFormat="1" ht="19.7" customHeight="1">
      <c r="A2152" s="82" t="s">
        <v>568</v>
      </c>
      <c r="B2152" s="82" t="s">
        <v>514</v>
      </c>
      <c r="C2152" s="85">
        <v>100</v>
      </c>
      <c r="D2152" s="85">
        <v>87</v>
      </c>
    </row>
    <row r="2153" spans="1:4" s="1" customFormat="1" ht="19.7" customHeight="1">
      <c r="A2153" s="82" t="s">
        <v>569</v>
      </c>
      <c r="B2153" s="82" t="s">
        <v>516</v>
      </c>
      <c r="C2153" s="86">
        <v>24</v>
      </c>
      <c r="D2153" s="86">
        <v>71</v>
      </c>
    </row>
    <row r="2154" spans="1:4" s="1" customFormat="1" ht="19.7" customHeight="1">
      <c r="A2154" s="82" t="s">
        <v>569</v>
      </c>
      <c r="B2154" s="82" t="s">
        <v>514</v>
      </c>
      <c r="C2154" s="85">
        <v>35</v>
      </c>
      <c r="D2154" s="85">
        <v>81</v>
      </c>
    </row>
    <row r="2155" spans="1:4" s="1" customFormat="1" ht="19.7" customHeight="1">
      <c r="A2155" s="82" t="s">
        <v>569</v>
      </c>
      <c r="B2155" s="82" t="s">
        <v>517</v>
      </c>
      <c r="C2155" s="86">
        <v>48</v>
      </c>
      <c r="D2155" s="86">
        <v>108</v>
      </c>
    </row>
    <row r="2156" spans="1:4" s="1" customFormat="1" ht="19.7" customHeight="1">
      <c r="A2156" s="82" t="s">
        <v>569</v>
      </c>
      <c r="B2156" s="82" t="s">
        <v>282</v>
      </c>
      <c r="C2156" s="85">
        <v>11</v>
      </c>
      <c r="D2156" s="85">
        <v>33</v>
      </c>
    </row>
    <row r="2157" spans="1:4" s="1" customFormat="1" ht="19.7" customHeight="1">
      <c r="A2157" s="82" t="s">
        <v>570</v>
      </c>
      <c r="B2157" s="82" t="s">
        <v>516</v>
      </c>
      <c r="C2157" s="86">
        <v>20</v>
      </c>
      <c r="D2157" s="86">
        <v>71</v>
      </c>
    </row>
    <row r="2158" spans="1:4" s="1" customFormat="1" ht="19.7" customHeight="1">
      <c r="A2158" s="82" t="s">
        <v>570</v>
      </c>
      <c r="B2158" s="82" t="s">
        <v>514</v>
      </c>
      <c r="C2158" s="85">
        <v>20</v>
      </c>
      <c r="D2158" s="85">
        <v>6</v>
      </c>
    </row>
    <row r="2159" spans="1:4" s="1" customFormat="1" ht="19.7" customHeight="1">
      <c r="A2159" s="82" t="s">
        <v>570</v>
      </c>
      <c r="B2159" s="82" t="s">
        <v>517</v>
      </c>
      <c r="C2159" s="86">
        <v>48</v>
      </c>
      <c r="D2159" s="86">
        <v>124</v>
      </c>
    </row>
    <row r="2160" spans="1:4" s="1" customFormat="1" ht="19.7" customHeight="1">
      <c r="A2160" s="82" t="s">
        <v>570</v>
      </c>
      <c r="B2160" s="82" t="s">
        <v>282</v>
      </c>
      <c r="C2160" s="85">
        <v>10</v>
      </c>
      <c r="D2160" s="85">
        <v>107</v>
      </c>
    </row>
    <row r="2161" spans="1:4" s="1" customFormat="1" ht="19.7" customHeight="1">
      <c r="A2161" s="82" t="s">
        <v>571</v>
      </c>
      <c r="B2161" s="82" t="s">
        <v>516</v>
      </c>
      <c r="C2161" s="86">
        <v>30</v>
      </c>
      <c r="D2161" s="86">
        <v>92</v>
      </c>
    </row>
    <row r="2162" spans="1:4" s="1" customFormat="1" ht="19.7" customHeight="1">
      <c r="A2162" s="82" t="s">
        <v>571</v>
      </c>
      <c r="B2162" s="82" t="s">
        <v>514</v>
      </c>
      <c r="C2162" s="85">
        <v>48</v>
      </c>
      <c r="D2162" s="85">
        <v>54</v>
      </c>
    </row>
    <row r="2163" spans="1:4" s="1" customFormat="1" ht="19.7" customHeight="1">
      <c r="A2163" s="82" t="s">
        <v>571</v>
      </c>
      <c r="B2163" s="82" t="s">
        <v>517</v>
      </c>
      <c r="C2163" s="86">
        <v>60</v>
      </c>
      <c r="D2163" s="86">
        <v>66</v>
      </c>
    </row>
    <row r="2164" spans="1:4" s="1" customFormat="1" ht="19.7" customHeight="1">
      <c r="A2164" s="82" t="s">
        <v>571</v>
      </c>
      <c r="B2164" s="82" t="s">
        <v>282</v>
      </c>
      <c r="C2164" s="85">
        <v>10</v>
      </c>
      <c r="D2164" s="85">
        <v>43</v>
      </c>
    </row>
    <row r="2165" spans="1:4" s="1" customFormat="1" ht="19.7" customHeight="1">
      <c r="A2165" s="82" t="s">
        <v>572</v>
      </c>
      <c r="B2165" s="82" t="s">
        <v>516</v>
      </c>
      <c r="C2165" s="86">
        <v>16</v>
      </c>
      <c r="D2165" s="86">
        <v>90</v>
      </c>
    </row>
    <row r="2166" spans="1:4" s="1" customFormat="1" ht="19.7" customHeight="1">
      <c r="A2166" s="82" t="s">
        <v>572</v>
      </c>
      <c r="B2166" s="82" t="s">
        <v>514</v>
      </c>
      <c r="C2166" s="85">
        <v>48</v>
      </c>
      <c r="D2166" s="85">
        <v>76</v>
      </c>
    </row>
    <row r="2167" spans="1:4" s="1" customFormat="1" ht="19.7" customHeight="1">
      <c r="A2167" s="82" t="s">
        <v>572</v>
      </c>
      <c r="B2167" s="82" t="s">
        <v>517</v>
      </c>
      <c r="C2167" s="86">
        <v>48</v>
      </c>
      <c r="D2167" s="86">
        <v>150</v>
      </c>
    </row>
    <row r="2168" spans="1:4" s="1" customFormat="1" ht="19.7" customHeight="1">
      <c r="A2168" s="82" t="s">
        <v>572</v>
      </c>
      <c r="B2168" s="82" t="s">
        <v>282</v>
      </c>
      <c r="C2168" s="85">
        <v>8</v>
      </c>
      <c r="D2168" s="85">
        <v>16</v>
      </c>
    </row>
    <row r="2169" spans="1:4" s="1" customFormat="1" ht="19.7" customHeight="1">
      <c r="A2169" s="82" t="s">
        <v>573</v>
      </c>
      <c r="B2169" s="82" t="s">
        <v>517</v>
      </c>
      <c r="C2169" s="86">
        <v>1</v>
      </c>
      <c r="D2169" s="86">
        <v>1</v>
      </c>
    </row>
    <row r="2170" spans="1:4" s="1" customFormat="1" ht="19.7" customHeight="1">
      <c r="A2170" s="82" t="s">
        <v>574</v>
      </c>
      <c r="B2170" s="82" t="s">
        <v>516</v>
      </c>
      <c r="C2170" s="85">
        <v>12</v>
      </c>
      <c r="D2170" s="85">
        <v>23</v>
      </c>
    </row>
    <row r="2171" spans="1:4" s="1" customFormat="1" ht="19.7" customHeight="1">
      <c r="A2171" s="82" t="s">
        <v>574</v>
      </c>
      <c r="B2171" s="82" t="s">
        <v>514</v>
      </c>
      <c r="C2171" s="86">
        <v>118</v>
      </c>
      <c r="D2171" s="86">
        <v>121</v>
      </c>
    </row>
    <row r="2172" spans="1:4" s="1" customFormat="1" ht="19.7" customHeight="1">
      <c r="A2172" s="82" t="s">
        <v>574</v>
      </c>
      <c r="B2172" s="82" t="s">
        <v>517</v>
      </c>
      <c r="C2172" s="85">
        <v>24</v>
      </c>
      <c r="D2172" s="85">
        <v>30</v>
      </c>
    </row>
    <row r="2173" spans="1:4" s="1" customFormat="1" ht="19.7" customHeight="1">
      <c r="A2173" s="82" t="s">
        <v>575</v>
      </c>
      <c r="B2173" s="82" t="s">
        <v>516</v>
      </c>
      <c r="C2173" s="86">
        <v>17</v>
      </c>
      <c r="D2173" s="86">
        <v>64</v>
      </c>
    </row>
    <row r="2174" spans="1:4" s="1" customFormat="1" ht="19.7" customHeight="1">
      <c r="A2174" s="82" t="s">
        <v>575</v>
      </c>
      <c r="B2174" s="82" t="s">
        <v>514</v>
      </c>
      <c r="C2174" s="85">
        <v>28</v>
      </c>
      <c r="D2174" s="85">
        <v>23</v>
      </c>
    </row>
    <row r="2175" spans="1:4" s="1" customFormat="1" ht="19.7" customHeight="1">
      <c r="A2175" s="82" t="s">
        <v>575</v>
      </c>
      <c r="B2175" s="82" t="s">
        <v>517</v>
      </c>
      <c r="C2175" s="86">
        <v>15</v>
      </c>
      <c r="D2175" s="86">
        <v>58</v>
      </c>
    </row>
    <row r="2176" spans="1:4" s="1" customFormat="1" ht="19.7" customHeight="1">
      <c r="A2176" s="82" t="s">
        <v>575</v>
      </c>
      <c r="B2176" s="82" t="s">
        <v>282</v>
      </c>
      <c r="C2176" s="85">
        <v>11</v>
      </c>
      <c r="D2176" s="85">
        <v>27</v>
      </c>
    </row>
    <row r="2177" spans="1:5" s="1" customFormat="1" ht="6.95" customHeight="1"/>
    <row r="2178" spans="1:5" s="1" customFormat="1" ht="24" customHeight="1">
      <c r="A2178" s="639" t="s">
        <v>307</v>
      </c>
      <c r="B2178" s="639"/>
      <c r="C2178" s="639"/>
      <c r="D2178" s="639"/>
      <c r="E2178" s="639"/>
    </row>
    <row r="2179" spans="1:5" s="1" customFormat="1" ht="10.15" customHeight="1"/>
    <row r="2180" spans="1:5" s="1" customFormat="1" ht="24" customHeight="1">
      <c r="C2180" s="30" t="s">
        <v>511</v>
      </c>
      <c r="D2180" s="30" t="s">
        <v>512</v>
      </c>
    </row>
    <row r="2181" spans="1:5" s="1" customFormat="1" ht="19.7" customHeight="1">
      <c r="A2181" s="82" t="s">
        <v>513</v>
      </c>
      <c r="B2181" s="82" t="s">
        <v>514</v>
      </c>
      <c r="C2181" s="85">
        <v>18</v>
      </c>
      <c r="D2181" s="85">
        <v>122</v>
      </c>
    </row>
    <row r="2182" spans="1:5" s="1" customFormat="1" ht="19.7" customHeight="1">
      <c r="A2182" s="82" t="s">
        <v>515</v>
      </c>
      <c r="B2182" s="82" t="s">
        <v>516</v>
      </c>
      <c r="C2182" s="86">
        <v>30</v>
      </c>
      <c r="D2182" s="86">
        <v>211</v>
      </c>
    </row>
    <row r="2183" spans="1:5" s="1" customFormat="1" ht="19.7" customHeight="1">
      <c r="A2183" s="82" t="s">
        <v>515</v>
      </c>
      <c r="B2183" s="82" t="s">
        <v>517</v>
      </c>
      <c r="C2183" s="85">
        <v>30</v>
      </c>
      <c r="D2183" s="85">
        <v>170</v>
      </c>
    </row>
    <row r="2184" spans="1:5" s="1" customFormat="1" ht="19.7" customHeight="1">
      <c r="A2184" s="82" t="s">
        <v>515</v>
      </c>
      <c r="B2184" s="82" t="s">
        <v>282</v>
      </c>
      <c r="C2184" s="86">
        <v>6</v>
      </c>
      <c r="D2184" s="86">
        <v>96</v>
      </c>
    </row>
    <row r="2185" spans="1:5" s="1" customFormat="1" ht="19.7" customHeight="1">
      <c r="A2185" s="82" t="s">
        <v>518</v>
      </c>
      <c r="B2185" s="82" t="s">
        <v>514</v>
      </c>
      <c r="C2185" s="85">
        <v>105</v>
      </c>
      <c r="D2185" s="85">
        <v>98</v>
      </c>
    </row>
    <row r="2186" spans="1:5" s="1" customFormat="1" ht="19.7" customHeight="1">
      <c r="A2186" s="82" t="s">
        <v>519</v>
      </c>
      <c r="B2186" s="82" t="s">
        <v>514</v>
      </c>
      <c r="C2186" s="86">
        <v>105</v>
      </c>
      <c r="D2186" s="86">
        <v>196</v>
      </c>
    </row>
    <row r="2187" spans="1:5" s="1" customFormat="1" ht="19.7" customHeight="1">
      <c r="A2187" s="82" t="s">
        <v>520</v>
      </c>
      <c r="B2187" s="82" t="s">
        <v>514</v>
      </c>
      <c r="C2187" s="85">
        <v>64</v>
      </c>
      <c r="D2187" s="85">
        <v>106</v>
      </c>
    </row>
    <row r="2188" spans="1:5" s="1" customFormat="1" ht="19.7" customHeight="1">
      <c r="A2188" s="82" t="s">
        <v>521</v>
      </c>
      <c r="B2188" s="82" t="s">
        <v>516</v>
      </c>
      <c r="C2188" s="86">
        <v>41</v>
      </c>
      <c r="D2188" s="86">
        <v>172</v>
      </c>
    </row>
    <row r="2189" spans="1:5" s="1" customFormat="1" ht="19.7" customHeight="1">
      <c r="A2189" s="82" t="s">
        <v>521</v>
      </c>
      <c r="B2189" s="82" t="s">
        <v>517</v>
      </c>
      <c r="C2189" s="85">
        <v>92</v>
      </c>
      <c r="D2189" s="85">
        <v>172</v>
      </c>
    </row>
    <row r="2190" spans="1:5" s="1" customFormat="1" ht="19.7" customHeight="1">
      <c r="A2190" s="82" t="s">
        <v>521</v>
      </c>
      <c r="B2190" s="82" t="s">
        <v>282</v>
      </c>
      <c r="C2190" s="86">
        <v>7</v>
      </c>
      <c r="D2190" s="86">
        <v>8</v>
      </c>
    </row>
    <row r="2191" spans="1:5" s="1" customFormat="1" ht="19.7" customHeight="1">
      <c r="A2191" s="82" t="s">
        <v>522</v>
      </c>
      <c r="B2191" s="82" t="s">
        <v>514</v>
      </c>
      <c r="C2191" s="85">
        <v>73</v>
      </c>
      <c r="D2191" s="85">
        <v>67</v>
      </c>
    </row>
    <row r="2192" spans="1:5" s="1" customFormat="1" ht="19.7" customHeight="1">
      <c r="A2192" s="82" t="s">
        <v>523</v>
      </c>
      <c r="B2192" s="82" t="s">
        <v>516</v>
      </c>
      <c r="C2192" s="86">
        <v>10</v>
      </c>
      <c r="D2192" s="86">
        <v>112</v>
      </c>
    </row>
    <row r="2193" spans="1:4" s="1" customFormat="1" ht="19.7" customHeight="1">
      <c r="A2193" s="82" t="s">
        <v>523</v>
      </c>
      <c r="B2193" s="82" t="s">
        <v>517</v>
      </c>
      <c r="C2193" s="85">
        <v>15</v>
      </c>
      <c r="D2193" s="85">
        <v>95</v>
      </c>
    </row>
    <row r="2194" spans="1:4" s="1" customFormat="1" ht="19.7" customHeight="1">
      <c r="A2194" s="82" t="s">
        <v>523</v>
      </c>
      <c r="B2194" s="82" t="s">
        <v>282</v>
      </c>
      <c r="C2194" s="86">
        <v>7</v>
      </c>
      <c r="D2194" s="86">
        <v>54</v>
      </c>
    </row>
    <row r="2195" spans="1:4" s="1" customFormat="1" ht="19.7" customHeight="1">
      <c r="A2195" s="82" t="s">
        <v>524</v>
      </c>
      <c r="B2195" s="82" t="s">
        <v>516</v>
      </c>
      <c r="C2195" s="85">
        <v>25</v>
      </c>
      <c r="D2195" s="85">
        <v>183</v>
      </c>
    </row>
    <row r="2196" spans="1:4" s="1" customFormat="1" ht="19.7" customHeight="1">
      <c r="A2196" s="82" t="s">
        <v>524</v>
      </c>
      <c r="B2196" s="82" t="s">
        <v>517</v>
      </c>
      <c r="C2196" s="86">
        <v>48</v>
      </c>
      <c r="D2196" s="86">
        <v>159</v>
      </c>
    </row>
    <row r="2197" spans="1:4" s="1" customFormat="1" ht="19.7" customHeight="1">
      <c r="A2197" s="82" t="s">
        <v>524</v>
      </c>
      <c r="B2197" s="82" t="s">
        <v>282</v>
      </c>
      <c r="C2197" s="85">
        <v>6</v>
      </c>
      <c r="D2197" s="85">
        <v>47</v>
      </c>
    </row>
    <row r="2198" spans="1:4" s="1" customFormat="1" ht="19.7" customHeight="1">
      <c r="A2198" s="82" t="s">
        <v>525</v>
      </c>
      <c r="B2198" s="82" t="s">
        <v>514</v>
      </c>
      <c r="C2198" s="86">
        <v>49</v>
      </c>
      <c r="D2198" s="86">
        <v>59</v>
      </c>
    </row>
    <row r="2199" spans="1:4" s="1" customFormat="1" ht="19.7" customHeight="1">
      <c r="A2199" s="82" t="s">
        <v>526</v>
      </c>
      <c r="B2199" s="82" t="s">
        <v>516</v>
      </c>
      <c r="C2199" s="85">
        <v>15</v>
      </c>
      <c r="D2199" s="85">
        <v>74</v>
      </c>
    </row>
    <row r="2200" spans="1:4" s="1" customFormat="1" ht="19.7" customHeight="1">
      <c r="A2200" s="82" t="s">
        <v>526</v>
      </c>
      <c r="B2200" s="82" t="s">
        <v>517</v>
      </c>
      <c r="C2200" s="86">
        <v>15</v>
      </c>
      <c r="D2200" s="86">
        <v>49</v>
      </c>
    </row>
    <row r="2201" spans="1:4" s="1" customFormat="1" ht="19.7" customHeight="1">
      <c r="A2201" s="82" t="s">
        <v>526</v>
      </c>
      <c r="B2201" s="82" t="s">
        <v>282</v>
      </c>
      <c r="C2201" s="85">
        <v>10</v>
      </c>
      <c r="D2201" s="85">
        <v>19</v>
      </c>
    </row>
    <row r="2202" spans="1:4" s="1" customFormat="1" ht="19.7" customHeight="1">
      <c r="A2202" s="82" t="s">
        <v>527</v>
      </c>
      <c r="B2202" s="82" t="s">
        <v>516</v>
      </c>
      <c r="C2202" s="86">
        <v>24</v>
      </c>
      <c r="D2202" s="86">
        <v>120</v>
      </c>
    </row>
    <row r="2203" spans="1:4" s="1" customFormat="1" ht="19.7" customHeight="1">
      <c r="A2203" s="82" t="s">
        <v>527</v>
      </c>
      <c r="B2203" s="82" t="s">
        <v>517</v>
      </c>
      <c r="C2203" s="85">
        <v>45</v>
      </c>
      <c r="D2203" s="85">
        <v>102</v>
      </c>
    </row>
    <row r="2204" spans="1:4" s="1" customFormat="1" ht="19.7" customHeight="1">
      <c r="A2204" s="82" t="s">
        <v>527</v>
      </c>
      <c r="B2204" s="82" t="s">
        <v>282</v>
      </c>
      <c r="C2204" s="86">
        <v>10</v>
      </c>
      <c r="D2204" s="86">
        <v>58</v>
      </c>
    </row>
    <row r="2205" spans="1:4" s="1" customFormat="1" ht="19.7" customHeight="1">
      <c r="A2205" s="82" t="s">
        <v>528</v>
      </c>
      <c r="B2205" s="82" t="s">
        <v>514</v>
      </c>
      <c r="C2205" s="85">
        <v>108</v>
      </c>
      <c r="D2205" s="85">
        <v>107</v>
      </c>
    </row>
    <row r="2206" spans="1:4" s="1" customFormat="1" ht="19.7" customHeight="1">
      <c r="A2206" s="82" t="s">
        <v>529</v>
      </c>
      <c r="B2206" s="82" t="s">
        <v>514</v>
      </c>
      <c r="C2206" s="86">
        <v>105</v>
      </c>
      <c r="D2206" s="86">
        <v>89</v>
      </c>
    </row>
    <row r="2207" spans="1:4" s="1" customFormat="1" ht="19.7" customHeight="1">
      <c r="A2207" s="82" t="s">
        <v>530</v>
      </c>
      <c r="B2207" s="82" t="s">
        <v>514</v>
      </c>
      <c r="C2207" s="85">
        <v>94</v>
      </c>
      <c r="D2207" s="85">
        <v>183</v>
      </c>
    </row>
    <row r="2208" spans="1:4" s="1" customFormat="1" ht="19.7" customHeight="1">
      <c r="A2208" s="82" t="s">
        <v>531</v>
      </c>
      <c r="B2208" s="82" t="s">
        <v>516</v>
      </c>
      <c r="C2208" s="86">
        <v>50</v>
      </c>
      <c r="D2208" s="86">
        <v>112</v>
      </c>
    </row>
    <row r="2209" spans="1:4" s="1" customFormat="1" ht="19.7" customHeight="1">
      <c r="A2209" s="82" t="s">
        <v>531</v>
      </c>
      <c r="B2209" s="82" t="s">
        <v>514</v>
      </c>
      <c r="C2209" s="85">
        <v>15</v>
      </c>
      <c r="D2209" s="85">
        <v>15</v>
      </c>
    </row>
    <row r="2210" spans="1:4" s="1" customFormat="1" ht="19.7" customHeight="1">
      <c r="A2210" s="82" t="s">
        <v>531</v>
      </c>
      <c r="B2210" s="82" t="s">
        <v>517</v>
      </c>
      <c r="C2210" s="86">
        <v>130</v>
      </c>
      <c r="D2210" s="86">
        <v>122</v>
      </c>
    </row>
    <row r="2211" spans="1:4" s="1" customFormat="1" ht="19.7" customHeight="1">
      <c r="A2211" s="82" t="s">
        <v>532</v>
      </c>
      <c r="B2211" s="82" t="s">
        <v>516</v>
      </c>
      <c r="C2211" s="85">
        <v>15</v>
      </c>
      <c r="D2211" s="85">
        <v>90</v>
      </c>
    </row>
    <row r="2212" spans="1:4" s="1" customFormat="1" ht="19.7" customHeight="1">
      <c r="A2212" s="82" t="s">
        <v>532</v>
      </c>
      <c r="B2212" s="82" t="s">
        <v>517</v>
      </c>
      <c r="C2212" s="86">
        <v>45</v>
      </c>
      <c r="D2212" s="86">
        <v>95</v>
      </c>
    </row>
    <row r="2213" spans="1:4" s="1" customFormat="1" ht="19.7" customHeight="1">
      <c r="A2213" s="82" t="s">
        <v>532</v>
      </c>
      <c r="B2213" s="82" t="s">
        <v>282</v>
      </c>
      <c r="C2213" s="85">
        <v>8</v>
      </c>
      <c r="D2213" s="85">
        <v>107</v>
      </c>
    </row>
    <row r="2214" spans="1:4" s="1" customFormat="1" ht="19.7" customHeight="1">
      <c r="A2214" s="82" t="s">
        <v>533</v>
      </c>
      <c r="B2214" s="82" t="s">
        <v>516</v>
      </c>
      <c r="C2214" s="86">
        <v>24</v>
      </c>
      <c r="D2214" s="86">
        <v>76</v>
      </c>
    </row>
    <row r="2215" spans="1:4" s="1" customFormat="1" ht="19.7" customHeight="1">
      <c r="A2215" s="82" t="s">
        <v>533</v>
      </c>
      <c r="B2215" s="82" t="s">
        <v>517</v>
      </c>
      <c r="C2215" s="85">
        <v>12</v>
      </c>
      <c r="D2215" s="85">
        <v>105</v>
      </c>
    </row>
    <row r="2216" spans="1:4" s="1" customFormat="1" ht="19.7" customHeight="1">
      <c r="A2216" s="82" t="s">
        <v>533</v>
      </c>
      <c r="B2216" s="82" t="s">
        <v>282</v>
      </c>
      <c r="C2216" s="86">
        <v>12</v>
      </c>
      <c r="D2216" s="86">
        <v>71</v>
      </c>
    </row>
    <row r="2217" spans="1:4" s="1" customFormat="1" ht="19.7" customHeight="1">
      <c r="A2217" s="82" t="s">
        <v>534</v>
      </c>
      <c r="B2217" s="82" t="s">
        <v>516</v>
      </c>
      <c r="C2217" s="85">
        <v>24</v>
      </c>
      <c r="D2217" s="85">
        <v>250</v>
      </c>
    </row>
    <row r="2218" spans="1:4" s="1" customFormat="1" ht="19.7" customHeight="1">
      <c r="A2218" s="82" t="s">
        <v>534</v>
      </c>
      <c r="B2218" s="82" t="s">
        <v>517</v>
      </c>
      <c r="C2218" s="86">
        <v>60</v>
      </c>
      <c r="D2218" s="86">
        <v>293</v>
      </c>
    </row>
    <row r="2219" spans="1:4" s="1" customFormat="1" ht="19.7" customHeight="1">
      <c r="A2219" s="82" t="s">
        <v>534</v>
      </c>
      <c r="B2219" s="82" t="s">
        <v>282</v>
      </c>
      <c r="C2219" s="85">
        <v>14</v>
      </c>
      <c r="D2219" s="85">
        <v>118</v>
      </c>
    </row>
    <row r="2220" spans="1:4" s="1" customFormat="1" ht="19.7" customHeight="1">
      <c r="A2220" s="82" t="s">
        <v>535</v>
      </c>
      <c r="B2220" s="82" t="s">
        <v>516</v>
      </c>
      <c r="C2220" s="86">
        <v>45</v>
      </c>
      <c r="D2220" s="86">
        <v>254</v>
      </c>
    </row>
    <row r="2221" spans="1:4" s="1" customFormat="1" ht="19.7" customHeight="1">
      <c r="A2221" s="82" t="s">
        <v>535</v>
      </c>
      <c r="B2221" s="82" t="s">
        <v>517</v>
      </c>
      <c r="C2221" s="85">
        <v>61</v>
      </c>
      <c r="D2221" s="85">
        <v>387</v>
      </c>
    </row>
    <row r="2222" spans="1:4" s="1" customFormat="1" ht="19.7" customHeight="1">
      <c r="A2222" s="82" t="s">
        <v>535</v>
      </c>
      <c r="B2222" s="82" t="s">
        <v>282</v>
      </c>
      <c r="C2222" s="86">
        <v>7</v>
      </c>
      <c r="D2222" s="86">
        <v>84</v>
      </c>
    </row>
    <row r="2223" spans="1:4" s="1" customFormat="1" ht="19.7" customHeight="1">
      <c r="A2223" s="82" t="s">
        <v>536</v>
      </c>
      <c r="B2223" s="82" t="s">
        <v>514</v>
      </c>
      <c r="C2223" s="85">
        <v>105</v>
      </c>
      <c r="D2223" s="85">
        <v>112</v>
      </c>
    </row>
    <row r="2224" spans="1:4" s="1" customFormat="1" ht="19.7" customHeight="1">
      <c r="A2224" s="82" t="s">
        <v>537</v>
      </c>
      <c r="B2224" s="82" t="s">
        <v>516</v>
      </c>
      <c r="C2224" s="86">
        <v>30</v>
      </c>
      <c r="D2224" s="86">
        <v>188</v>
      </c>
    </row>
    <row r="2225" spans="1:4" s="1" customFormat="1" ht="19.7" customHeight="1">
      <c r="A2225" s="82" t="s">
        <v>537</v>
      </c>
      <c r="B2225" s="82" t="s">
        <v>517</v>
      </c>
      <c r="C2225" s="85">
        <v>54</v>
      </c>
      <c r="D2225" s="85">
        <v>268</v>
      </c>
    </row>
    <row r="2226" spans="1:4" s="1" customFormat="1" ht="19.7" customHeight="1">
      <c r="A2226" s="82" t="s">
        <v>537</v>
      </c>
      <c r="B2226" s="82" t="s">
        <v>282</v>
      </c>
      <c r="C2226" s="86">
        <v>3</v>
      </c>
      <c r="D2226" s="86">
        <v>36</v>
      </c>
    </row>
    <row r="2227" spans="1:4" s="1" customFormat="1" ht="19.7" customHeight="1">
      <c r="A2227" s="82" t="s">
        <v>538</v>
      </c>
      <c r="B2227" s="82" t="s">
        <v>514</v>
      </c>
      <c r="C2227" s="85">
        <v>18</v>
      </c>
      <c r="D2227" s="85">
        <v>13</v>
      </c>
    </row>
    <row r="2228" spans="1:4" s="1" customFormat="1" ht="19.7" customHeight="1">
      <c r="A2228" s="82" t="s">
        <v>538</v>
      </c>
      <c r="B2228" s="82" t="s">
        <v>517</v>
      </c>
      <c r="C2228" s="86">
        <v>32</v>
      </c>
      <c r="D2228" s="86">
        <v>48</v>
      </c>
    </row>
    <row r="2229" spans="1:4" s="1" customFormat="1" ht="19.7" customHeight="1">
      <c r="A2229" s="82" t="s">
        <v>538</v>
      </c>
      <c r="B2229" s="82" t="s">
        <v>282</v>
      </c>
      <c r="C2229" s="85">
        <v>21</v>
      </c>
      <c r="D2229" s="85">
        <v>44</v>
      </c>
    </row>
    <row r="2230" spans="1:4" s="1" customFormat="1" ht="19.7" customHeight="1">
      <c r="A2230" s="82" t="s">
        <v>539</v>
      </c>
      <c r="B2230" s="82" t="s">
        <v>516</v>
      </c>
      <c r="C2230" s="86">
        <v>15</v>
      </c>
      <c r="D2230" s="86">
        <v>86</v>
      </c>
    </row>
    <row r="2231" spans="1:4" s="1" customFormat="1" ht="19.7" customHeight="1">
      <c r="A2231" s="82" t="s">
        <v>539</v>
      </c>
      <c r="B2231" s="82" t="s">
        <v>514</v>
      </c>
      <c r="C2231" s="85">
        <v>96</v>
      </c>
      <c r="D2231" s="85">
        <v>84</v>
      </c>
    </row>
    <row r="2232" spans="1:4" s="1" customFormat="1" ht="19.7" customHeight="1">
      <c r="A2232" s="82" t="s">
        <v>539</v>
      </c>
      <c r="B2232" s="82" t="s">
        <v>517</v>
      </c>
      <c r="C2232" s="86">
        <v>42</v>
      </c>
      <c r="D2232" s="86">
        <v>118</v>
      </c>
    </row>
    <row r="2233" spans="1:4" s="1" customFormat="1" ht="19.7" customHeight="1">
      <c r="A2233" s="82" t="s">
        <v>540</v>
      </c>
      <c r="B2233" s="82" t="s">
        <v>516</v>
      </c>
      <c r="C2233" s="85">
        <v>24</v>
      </c>
      <c r="D2233" s="85">
        <v>143</v>
      </c>
    </row>
    <row r="2234" spans="1:4" s="1" customFormat="1" ht="19.7" customHeight="1">
      <c r="A2234" s="82" t="s">
        <v>540</v>
      </c>
      <c r="B2234" s="82" t="s">
        <v>517</v>
      </c>
      <c r="C2234" s="86">
        <v>60</v>
      </c>
      <c r="D2234" s="86">
        <v>131</v>
      </c>
    </row>
    <row r="2235" spans="1:4" s="1" customFormat="1" ht="19.7" customHeight="1">
      <c r="A2235" s="82" t="s">
        <v>540</v>
      </c>
      <c r="B2235" s="82" t="s">
        <v>282</v>
      </c>
      <c r="C2235" s="85">
        <v>6</v>
      </c>
      <c r="D2235" s="85">
        <v>46</v>
      </c>
    </row>
    <row r="2236" spans="1:4" s="1" customFormat="1" ht="19.7" customHeight="1">
      <c r="A2236" s="82" t="s">
        <v>541</v>
      </c>
      <c r="B2236" s="82" t="s">
        <v>516</v>
      </c>
      <c r="C2236" s="86">
        <v>20</v>
      </c>
      <c r="D2236" s="86">
        <v>161</v>
      </c>
    </row>
    <row r="2237" spans="1:4" s="1" customFormat="1" ht="19.7" customHeight="1">
      <c r="A2237" s="82" t="s">
        <v>541</v>
      </c>
      <c r="B2237" s="82" t="s">
        <v>517</v>
      </c>
      <c r="C2237" s="85">
        <v>66</v>
      </c>
      <c r="D2237" s="85">
        <v>145</v>
      </c>
    </row>
    <row r="2238" spans="1:4" s="1" customFormat="1" ht="19.7" customHeight="1">
      <c r="A2238" s="82" t="s">
        <v>541</v>
      </c>
      <c r="B2238" s="82" t="s">
        <v>282</v>
      </c>
      <c r="C2238" s="86">
        <v>10</v>
      </c>
      <c r="D2238" s="86">
        <v>132</v>
      </c>
    </row>
    <row r="2239" spans="1:4" s="1" customFormat="1" ht="19.7" customHeight="1">
      <c r="A2239" s="82" t="s">
        <v>542</v>
      </c>
      <c r="B2239" s="82" t="s">
        <v>514</v>
      </c>
      <c r="C2239" s="85">
        <v>27</v>
      </c>
      <c r="D2239" s="85">
        <v>144</v>
      </c>
    </row>
    <row r="2240" spans="1:4" s="1" customFormat="1" ht="19.7" customHeight="1">
      <c r="A2240" s="82" t="s">
        <v>543</v>
      </c>
      <c r="B2240" s="82" t="s">
        <v>514</v>
      </c>
      <c r="C2240" s="86">
        <v>32</v>
      </c>
      <c r="D2240" s="86">
        <v>101</v>
      </c>
    </row>
    <row r="2241" spans="1:4" s="1" customFormat="1" ht="19.7" customHeight="1">
      <c r="A2241" s="82" t="s">
        <v>544</v>
      </c>
      <c r="B2241" s="82" t="s">
        <v>514</v>
      </c>
      <c r="C2241" s="85">
        <v>86</v>
      </c>
      <c r="D2241" s="85">
        <v>128</v>
      </c>
    </row>
    <row r="2242" spans="1:4" s="1" customFormat="1" ht="19.7" customHeight="1">
      <c r="A2242" s="82" t="s">
        <v>545</v>
      </c>
      <c r="B2242" s="82" t="s">
        <v>514</v>
      </c>
      <c r="C2242" s="86">
        <v>59</v>
      </c>
      <c r="D2242" s="86">
        <v>48</v>
      </c>
    </row>
    <row r="2243" spans="1:4" s="1" customFormat="1" ht="19.7" customHeight="1">
      <c r="A2243" s="82" t="s">
        <v>546</v>
      </c>
      <c r="B2243" s="82" t="s">
        <v>516</v>
      </c>
      <c r="C2243" s="85">
        <v>12</v>
      </c>
      <c r="D2243" s="85">
        <v>38</v>
      </c>
    </row>
    <row r="2244" spans="1:4" s="1" customFormat="1" ht="19.7" customHeight="1">
      <c r="A2244" s="82" t="s">
        <v>546</v>
      </c>
      <c r="B2244" s="82" t="s">
        <v>514</v>
      </c>
      <c r="C2244" s="86">
        <v>18</v>
      </c>
      <c r="D2244" s="86">
        <v>16</v>
      </c>
    </row>
    <row r="2245" spans="1:4" s="1" customFormat="1" ht="19.7" customHeight="1">
      <c r="A2245" s="82" t="s">
        <v>546</v>
      </c>
      <c r="B2245" s="82" t="s">
        <v>517</v>
      </c>
      <c r="C2245" s="85">
        <v>15</v>
      </c>
      <c r="D2245" s="85">
        <v>51</v>
      </c>
    </row>
    <row r="2246" spans="1:4" s="1" customFormat="1" ht="19.7" customHeight="1">
      <c r="A2246" s="82" t="s">
        <v>547</v>
      </c>
      <c r="B2246" s="82" t="s">
        <v>514</v>
      </c>
      <c r="C2246" s="86">
        <v>59</v>
      </c>
      <c r="D2246" s="86">
        <v>52</v>
      </c>
    </row>
    <row r="2247" spans="1:4" s="1" customFormat="1" ht="19.7" customHeight="1">
      <c r="A2247" s="82" t="s">
        <v>548</v>
      </c>
      <c r="B2247" s="82" t="s">
        <v>514</v>
      </c>
      <c r="C2247" s="85">
        <v>32</v>
      </c>
      <c r="D2247" s="85">
        <v>85</v>
      </c>
    </row>
    <row r="2248" spans="1:4" s="1" customFormat="1" ht="19.7" customHeight="1">
      <c r="A2248" s="82" t="s">
        <v>549</v>
      </c>
      <c r="B2248" s="82" t="s">
        <v>516</v>
      </c>
      <c r="C2248" s="86">
        <v>15</v>
      </c>
      <c r="D2248" s="86">
        <v>135</v>
      </c>
    </row>
    <row r="2249" spans="1:4" s="1" customFormat="1" ht="19.7" customHeight="1">
      <c r="A2249" s="82" t="s">
        <v>549</v>
      </c>
      <c r="B2249" s="82" t="s">
        <v>514</v>
      </c>
      <c r="C2249" s="85">
        <v>96</v>
      </c>
      <c r="D2249" s="85">
        <v>158</v>
      </c>
    </row>
    <row r="2250" spans="1:4" s="1" customFormat="1" ht="19.7" customHeight="1">
      <c r="A2250" s="82" t="s">
        <v>549</v>
      </c>
      <c r="B2250" s="82" t="s">
        <v>517</v>
      </c>
      <c r="C2250" s="86">
        <v>30</v>
      </c>
      <c r="D2250" s="86">
        <v>174</v>
      </c>
    </row>
    <row r="2251" spans="1:4" s="1" customFormat="1" ht="19.7" customHeight="1">
      <c r="A2251" s="82" t="s">
        <v>550</v>
      </c>
      <c r="B2251" s="82" t="s">
        <v>514</v>
      </c>
      <c r="C2251" s="85">
        <v>140</v>
      </c>
      <c r="D2251" s="85">
        <v>103</v>
      </c>
    </row>
    <row r="2252" spans="1:4" s="1" customFormat="1" ht="19.7" customHeight="1">
      <c r="A2252" s="82" t="s">
        <v>551</v>
      </c>
      <c r="B2252" s="82" t="s">
        <v>516</v>
      </c>
      <c r="C2252" s="86">
        <v>45</v>
      </c>
      <c r="D2252" s="86">
        <v>219</v>
      </c>
    </row>
    <row r="2253" spans="1:4" s="1" customFormat="1" ht="19.7" customHeight="1">
      <c r="A2253" s="82" t="s">
        <v>551</v>
      </c>
      <c r="B2253" s="82" t="s">
        <v>517</v>
      </c>
      <c r="C2253" s="85">
        <v>24</v>
      </c>
      <c r="D2253" s="85">
        <v>265</v>
      </c>
    </row>
    <row r="2254" spans="1:4" s="1" customFormat="1" ht="19.7" customHeight="1">
      <c r="A2254" s="82" t="s">
        <v>551</v>
      </c>
      <c r="B2254" s="82" t="s">
        <v>282</v>
      </c>
      <c r="C2254" s="86">
        <v>6</v>
      </c>
      <c r="D2254" s="86">
        <v>94</v>
      </c>
    </row>
    <row r="2255" spans="1:4" s="1" customFormat="1" ht="19.7" customHeight="1">
      <c r="A2255" s="82" t="s">
        <v>552</v>
      </c>
      <c r="B2255" s="82" t="s">
        <v>514</v>
      </c>
      <c r="C2255" s="85">
        <v>105</v>
      </c>
      <c r="D2255" s="85">
        <v>151</v>
      </c>
    </row>
    <row r="2256" spans="1:4" s="1" customFormat="1" ht="19.7" customHeight="1">
      <c r="A2256" s="82" t="s">
        <v>553</v>
      </c>
      <c r="B2256" s="82" t="s">
        <v>516</v>
      </c>
      <c r="C2256" s="86">
        <v>30</v>
      </c>
      <c r="D2256" s="86">
        <v>31</v>
      </c>
    </row>
    <row r="2257" spans="1:4" s="1" customFormat="1" ht="19.7" customHeight="1">
      <c r="A2257" s="82" t="s">
        <v>553</v>
      </c>
      <c r="B2257" s="82" t="s">
        <v>514</v>
      </c>
      <c r="C2257" s="85">
        <v>105</v>
      </c>
      <c r="D2257" s="85">
        <v>70</v>
      </c>
    </row>
    <row r="2258" spans="1:4" s="1" customFormat="1" ht="19.7" customHeight="1">
      <c r="A2258" s="82" t="s">
        <v>553</v>
      </c>
      <c r="B2258" s="82" t="s">
        <v>517</v>
      </c>
      <c r="C2258" s="86">
        <v>30</v>
      </c>
      <c r="D2258" s="86">
        <v>43</v>
      </c>
    </row>
    <row r="2259" spans="1:4" s="1" customFormat="1" ht="19.7" customHeight="1">
      <c r="A2259" s="82" t="s">
        <v>554</v>
      </c>
      <c r="B2259" s="82" t="s">
        <v>516</v>
      </c>
      <c r="C2259" s="85">
        <v>45</v>
      </c>
      <c r="D2259" s="85">
        <v>127</v>
      </c>
    </row>
    <row r="2260" spans="1:4" s="1" customFormat="1" ht="19.7" customHeight="1">
      <c r="A2260" s="82" t="s">
        <v>554</v>
      </c>
      <c r="B2260" s="82" t="s">
        <v>514</v>
      </c>
      <c r="C2260" s="86">
        <v>120</v>
      </c>
      <c r="D2260" s="86">
        <v>149</v>
      </c>
    </row>
    <row r="2261" spans="1:4" s="1" customFormat="1" ht="19.7" customHeight="1">
      <c r="A2261" s="82" t="s">
        <v>554</v>
      </c>
      <c r="B2261" s="82" t="s">
        <v>517</v>
      </c>
      <c r="C2261" s="85">
        <v>90</v>
      </c>
      <c r="D2261" s="85">
        <v>137</v>
      </c>
    </row>
    <row r="2262" spans="1:4" s="1" customFormat="1" ht="19.7" customHeight="1">
      <c r="A2262" s="82" t="s">
        <v>555</v>
      </c>
      <c r="B2262" s="82" t="s">
        <v>514</v>
      </c>
      <c r="C2262" s="86">
        <v>102</v>
      </c>
      <c r="D2262" s="86">
        <v>109</v>
      </c>
    </row>
    <row r="2263" spans="1:4" s="1" customFormat="1" ht="19.7" customHeight="1">
      <c r="A2263" s="82" t="s">
        <v>556</v>
      </c>
      <c r="B2263" s="82" t="s">
        <v>514</v>
      </c>
      <c r="C2263" s="85">
        <v>84</v>
      </c>
      <c r="D2263" s="85">
        <v>83</v>
      </c>
    </row>
    <row r="2264" spans="1:4" s="1" customFormat="1" ht="19.7" customHeight="1">
      <c r="A2264" s="82" t="s">
        <v>557</v>
      </c>
      <c r="B2264" s="82" t="s">
        <v>516</v>
      </c>
      <c r="C2264" s="86">
        <v>10</v>
      </c>
      <c r="D2264" s="86">
        <v>165</v>
      </c>
    </row>
    <row r="2265" spans="1:4" s="1" customFormat="1" ht="19.7" customHeight="1">
      <c r="A2265" s="82" t="s">
        <v>557</v>
      </c>
      <c r="B2265" s="82" t="s">
        <v>517</v>
      </c>
      <c r="C2265" s="85">
        <v>112</v>
      </c>
      <c r="D2265" s="85">
        <v>170</v>
      </c>
    </row>
    <row r="2266" spans="1:4" s="1" customFormat="1" ht="19.7" customHeight="1">
      <c r="A2266" s="82" t="s">
        <v>557</v>
      </c>
      <c r="B2266" s="82" t="s">
        <v>282</v>
      </c>
      <c r="C2266" s="86">
        <v>6</v>
      </c>
      <c r="D2266" s="86">
        <v>136</v>
      </c>
    </row>
    <row r="2267" spans="1:4" s="1" customFormat="1" ht="19.7" customHeight="1">
      <c r="A2267" s="82" t="s">
        <v>558</v>
      </c>
      <c r="B2267" s="82" t="s">
        <v>516</v>
      </c>
      <c r="C2267" s="85">
        <v>15</v>
      </c>
      <c r="D2267" s="85">
        <v>238</v>
      </c>
    </row>
    <row r="2268" spans="1:4" s="1" customFormat="1" ht="19.7" customHeight="1">
      <c r="A2268" s="82" t="s">
        <v>558</v>
      </c>
      <c r="B2268" s="82" t="s">
        <v>514</v>
      </c>
      <c r="C2268" s="86">
        <v>30</v>
      </c>
      <c r="D2268" s="86">
        <v>24</v>
      </c>
    </row>
    <row r="2269" spans="1:4" s="1" customFormat="1" ht="19.7" customHeight="1">
      <c r="A2269" s="82" t="s">
        <v>558</v>
      </c>
      <c r="B2269" s="82" t="s">
        <v>517</v>
      </c>
      <c r="C2269" s="85">
        <v>90</v>
      </c>
      <c r="D2269" s="85">
        <v>262</v>
      </c>
    </row>
    <row r="2270" spans="1:4" s="1" customFormat="1" ht="19.7" customHeight="1">
      <c r="A2270" s="82" t="s">
        <v>558</v>
      </c>
      <c r="B2270" s="82" t="s">
        <v>282</v>
      </c>
      <c r="C2270" s="86">
        <v>11</v>
      </c>
      <c r="D2270" s="86">
        <v>46</v>
      </c>
    </row>
    <row r="2271" spans="1:4" s="1" customFormat="1" ht="19.7" customHeight="1">
      <c r="A2271" s="82" t="s">
        <v>559</v>
      </c>
      <c r="B2271" s="82" t="s">
        <v>514</v>
      </c>
      <c r="C2271" s="85">
        <v>19</v>
      </c>
      <c r="D2271" s="85">
        <v>28</v>
      </c>
    </row>
    <row r="2272" spans="1:4" s="1" customFormat="1" ht="19.7" customHeight="1">
      <c r="A2272" s="82" t="s">
        <v>559</v>
      </c>
      <c r="B2272" s="82" t="s">
        <v>517</v>
      </c>
      <c r="C2272" s="86">
        <v>32</v>
      </c>
      <c r="D2272" s="86">
        <v>145</v>
      </c>
    </row>
    <row r="2273" spans="1:4" s="1" customFormat="1" ht="19.7" customHeight="1">
      <c r="A2273" s="82" t="s">
        <v>559</v>
      </c>
      <c r="B2273" s="82" t="s">
        <v>282</v>
      </c>
      <c r="C2273" s="85">
        <v>16</v>
      </c>
      <c r="D2273" s="85">
        <v>38</v>
      </c>
    </row>
    <row r="2274" spans="1:4" s="1" customFormat="1" ht="19.7" customHeight="1">
      <c r="A2274" s="82" t="s">
        <v>560</v>
      </c>
      <c r="B2274" s="82" t="s">
        <v>514</v>
      </c>
      <c r="C2274" s="86">
        <v>16</v>
      </c>
      <c r="D2274" s="86">
        <v>7</v>
      </c>
    </row>
    <row r="2275" spans="1:4" s="1" customFormat="1" ht="19.7" customHeight="1">
      <c r="A2275" s="82" t="s">
        <v>560</v>
      </c>
      <c r="B2275" s="82" t="s">
        <v>517</v>
      </c>
      <c r="C2275" s="85">
        <v>56</v>
      </c>
      <c r="D2275" s="85">
        <v>52</v>
      </c>
    </row>
    <row r="2276" spans="1:4" s="1" customFormat="1" ht="19.7" customHeight="1">
      <c r="A2276" s="82" t="s">
        <v>560</v>
      </c>
      <c r="B2276" s="82" t="s">
        <v>282</v>
      </c>
      <c r="C2276" s="86">
        <v>11</v>
      </c>
      <c r="D2276" s="86">
        <v>11</v>
      </c>
    </row>
    <row r="2277" spans="1:4" s="1" customFormat="1" ht="19.7" customHeight="1">
      <c r="A2277" s="82" t="s">
        <v>561</v>
      </c>
      <c r="B2277" s="82" t="s">
        <v>516</v>
      </c>
      <c r="C2277" s="85">
        <v>60</v>
      </c>
      <c r="D2277" s="85">
        <v>143</v>
      </c>
    </row>
    <row r="2278" spans="1:4" s="1" customFormat="1" ht="19.7" customHeight="1">
      <c r="A2278" s="82" t="s">
        <v>561</v>
      </c>
      <c r="B2278" s="82" t="s">
        <v>517</v>
      </c>
      <c r="C2278" s="86">
        <v>90</v>
      </c>
      <c r="D2278" s="86">
        <v>103</v>
      </c>
    </row>
    <row r="2279" spans="1:4" s="1" customFormat="1" ht="19.7" customHeight="1">
      <c r="A2279" s="82" t="s">
        <v>561</v>
      </c>
      <c r="B2279" s="82" t="s">
        <v>282</v>
      </c>
      <c r="C2279" s="85">
        <v>11</v>
      </c>
      <c r="D2279" s="85">
        <v>25</v>
      </c>
    </row>
    <row r="2280" spans="1:4" s="1" customFormat="1" ht="19.7" customHeight="1">
      <c r="A2280" s="82" t="s">
        <v>562</v>
      </c>
      <c r="B2280" s="82" t="s">
        <v>516</v>
      </c>
      <c r="C2280" s="86">
        <v>36</v>
      </c>
      <c r="D2280" s="86">
        <v>122</v>
      </c>
    </row>
    <row r="2281" spans="1:4" s="1" customFormat="1" ht="19.7" customHeight="1">
      <c r="A2281" s="82" t="s">
        <v>562</v>
      </c>
      <c r="B2281" s="82" t="s">
        <v>514</v>
      </c>
      <c r="C2281" s="85">
        <v>90</v>
      </c>
      <c r="D2281" s="85">
        <v>54</v>
      </c>
    </row>
    <row r="2282" spans="1:4" s="1" customFormat="1" ht="19.7" customHeight="1">
      <c r="A2282" s="82" t="s">
        <v>562</v>
      </c>
      <c r="B2282" s="82" t="s">
        <v>517</v>
      </c>
      <c r="C2282" s="86">
        <v>24</v>
      </c>
      <c r="D2282" s="86">
        <v>124</v>
      </c>
    </row>
    <row r="2283" spans="1:4" s="1" customFormat="1" ht="19.7" customHeight="1">
      <c r="A2283" s="82" t="s">
        <v>562</v>
      </c>
      <c r="B2283" s="82" t="s">
        <v>282</v>
      </c>
      <c r="C2283" s="85">
        <v>8</v>
      </c>
      <c r="D2283" s="85">
        <v>34</v>
      </c>
    </row>
    <row r="2284" spans="1:4" s="1" customFormat="1" ht="19.7" customHeight="1">
      <c r="A2284" s="82" t="s">
        <v>563</v>
      </c>
      <c r="B2284" s="82" t="s">
        <v>516</v>
      </c>
      <c r="C2284" s="86">
        <v>30</v>
      </c>
      <c r="D2284" s="86">
        <v>83</v>
      </c>
    </row>
    <row r="2285" spans="1:4" s="1" customFormat="1" ht="19.7" customHeight="1">
      <c r="A2285" s="82" t="s">
        <v>563</v>
      </c>
      <c r="B2285" s="82" t="s">
        <v>517</v>
      </c>
      <c r="C2285" s="85">
        <v>23</v>
      </c>
      <c r="D2285" s="85">
        <v>123</v>
      </c>
    </row>
    <row r="2286" spans="1:4" s="1" customFormat="1" ht="19.7" customHeight="1">
      <c r="A2286" s="82" t="s">
        <v>563</v>
      </c>
      <c r="B2286" s="82" t="s">
        <v>282</v>
      </c>
      <c r="C2286" s="86">
        <v>20</v>
      </c>
      <c r="D2286" s="86">
        <v>120</v>
      </c>
    </row>
    <row r="2287" spans="1:4" s="1" customFormat="1" ht="19.7" customHeight="1">
      <c r="A2287" s="82" t="s">
        <v>564</v>
      </c>
      <c r="B2287" s="82" t="s">
        <v>516</v>
      </c>
      <c r="C2287" s="85">
        <v>45</v>
      </c>
      <c r="D2287" s="85">
        <v>219</v>
      </c>
    </row>
    <row r="2288" spans="1:4" s="1" customFormat="1" ht="19.7" customHeight="1">
      <c r="A2288" s="82" t="s">
        <v>564</v>
      </c>
      <c r="B2288" s="82" t="s">
        <v>517</v>
      </c>
      <c r="C2288" s="86">
        <v>81</v>
      </c>
      <c r="D2288" s="86">
        <v>161</v>
      </c>
    </row>
    <row r="2289" spans="1:4" s="1" customFormat="1" ht="19.7" customHeight="1">
      <c r="A2289" s="82" t="s">
        <v>564</v>
      </c>
      <c r="B2289" s="82" t="s">
        <v>282</v>
      </c>
      <c r="C2289" s="85">
        <v>8</v>
      </c>
      <c r="D2289" s="85">
        <v>135</v>
      </c>
    </row>
    <row r="2290" spans="1:4" s="1" customFormat="1" ht="19.7" customHeight="1">
      <c r="A2290" s="82" t="s">
        <v>565</v>
      </c>
      <c r="B2290" s="82" t="s">
        <v>516</v>
      </c>
      <c r="C2290" s="86">
        <v>15</v>
      </c>
      <c r="D2290" s="86">
        <v>87</v>
      </c>
    </row>
    <row r="2291" spans="1:4" s="1" customFormat="1" ht="19.7" customHeight="1">
      <c r="A2291" s="82" t="s">
        <v>565</v>
      </c>
      <c r="B2291" s="82" t="s">
        <v>514</v>
      </c>
      <c r="C2291" s="85">
        <v>72</v>
      </c>
      <c r="D2291" s="85">
        <v>80</v>
      </c>
    </row>
    <row r="2292" spans="1:4" s="1" customFormat="1" ht="19.7" customHeight="1">
      <c r="A2292" s="82" t="s">
        <v>565</v>
      </c>
      <c r="B2292" s="82" t="s">
        <v>517</v>
      </c>
      <c r="C2292" s="86">
        <v>60</v>
      </c>
      <c r="D2292" s="86">
        <v>90</v>
      </c>
    </row>
    <row r="2293" spans="1:4" s="1" customFormat="1" ht="19.7" customHeight="1">
      <c r="A2293" s="82" t="s">
        <v>566</v>
      </c>
      <c r="B2293" s="82" t="s">
        <v>514</v>
      </c>
      <c r="C2293" s="85">
        <v>105</v>
      </c>
      <c r="D2293" s="85">
        <v>170</v>
      </c>
    </row>
    <row r="2294" spans="1:4" s="1" customFormat="1" ht="19.7" customHeight="1">
      <c r="A2294" s="82" t="s">
        <v>567</v>
      </c>
      <c r="B2294" s="82" t="s">
        <v>516</v>
      </c>
      <c r="C2294" s="86">
        <v>22</v>
      </c>
      <c r="D2294" s="86">
        <v>222</v>
      </c>
    </row>
    <row r="2295" spans="1:4" s="1" customFormat="1" ht="19.7" customHeight="1">
      <c r="A2295" s="82" t="s">
        <v>567</v>
      </c>
      <c r="B2295" s="82" t="s">
        <v>517</v>
      </c>
      <c r="C2295" s="85">
        <v>25</v>
      </c>
      <c r="D2295" s="85">
        <v>295</v>
      </c>
    </row>
    <row r="2296" spans="1:4" s="1" customFormat="1" ht="19.7" customHeight="1">
      <c r="A2296" s="82" t="s">
        <v>567</v>
      </c>
      <c r="B2296" s="82" t="s">
        <v>282</v>
      </c>
      <c r="C2296" s="86">
        <v>22</v>
      </c>
      <c r="D2296" s="86">
        <v>125</v>
      </c>
    </row>
    <row r="2297" spans="1:4" s="1" customFormat="1" ht="19.7" customHeight="1">
      <c r="A2297" s="82" t="s">
        <v>568</v>
      </c>
      <c r="B2297" s="82" t="s">
        <v>514</v>
      </c>
      <c r="C2297" s="85">
        <v>100</v>
      </c>
      <c r="D2297" s="85">
        <v>87</v>
      </c>
    </row>
    <row r="2298" spans="1:4" s="1" customFormat="1" ht="19.7" customHeight="1">
      <c r="A2298" s="82" t="s">
        <v>569</v>
      </c>
      <c r="B2298" s="82" t="s">
        <v>516</v>
      </c>
      <c r="C2298" s="86">
        <v>24</v>
      </c>
      <c r="D2298" s="86">
        <v>71</v>
      </c>
    </row>
    <row r="2299" spans="1:4" s="1" customFormat="1" ht="19.7" customHeight="1">
      <c r="A2299" s="82" t="s">
        <v>569</v>
      </c>
      <c r="B2299" s="82" t="s">
        <v>514</v>
      </c>
      <c r="C2299" s="85">
        <v>35</v>
      </c>
      <c r="D2299" s="85">
        <v>81</v>
      </c>
    </row>
    <row r="2300" spans="1:4" s="1" customFormat="1" ht="19.7" customHeight="1">
      <c r="A2300" s="82" t="s">
        <v>569</v>
      </c>
      <c r="B2300" s="82" t="s">
        <v>517</v>
      </c>
      <c r="C2300" s="86">
        <v>48</v>
      </c>
      <c r="D2300" s="86">
        <v>108</v>
      </c>
    </row>
    <row r="2301" spans="1:4" s="1" customFormat="1" ht="19.7" customHeight="1">
      <c r="A2301" s="82" t="s">
        <v>569</v>
      </c>
      <c r="B2301" s="82" t="s">
        <v>282</v>
      </c>
      <c r="C2301" s="85">
        <v>11</v>
      </c>
      <c r="D2301" s="85">
        <v>33</v>
      </c>
    </row>
    <row r="2302" spans="1:4" s="1" customFormat="1" ht="19.7" customHeight="1">
      <c r="A2302" s="82" t="s">
        <v>570</v>
      </c>
      <c r="B2302" s="82" t="s">
        <v>516</v>
      </c>
      <c r="C2302" s="86">
        <v>20</v>
      </c>
      <c r="D2302" s="86">
        <v>71</v>
      </c>
    </row>
    <row r="2303" spans="1:4" s="1" customFormat="1" ht="19.7" customHeight="1">
      <c r="A2303" s="82" t="s">
        <v>570</v>
      </c>
      <c r="B2303" s="82" t="s">
        <v>514</v>
      </c>
      <c r="C2303" s="85">
        <v>20</v>
      </c>
      <c r="D2303" s="85">
        <v>6</v>
      </c>
    </row>
    <row r="2304" spans="1:4" s="1" customFormat="1" ht="19.7" customHeight="1">
      <c r="A2304" s="82" t="s">
        <v>570</v>
      </c>
      <c r="B2304" s="82" t="s">
        <v>517</v>
      </c>
      <c r="C2304" s="86">
        <v>48</v>
      </c>
      <c r="D2304" s="86">
        <v>124</v>
      </c>
    </row>
    <row r="2305" spans="1:4" s="1" customFormat="1" ht="19.7" customHeight="1">
      <c r="A2305" s="82" t="s">
        <v>570</v>
      </c>
      <c r="B2305" s="82" t="s">
        <v>282</v>
      </c>
      <c r="C2305" s="85">
        <v>10</v>
      </c>
      <c r="D2305" s="85">
        <v>107</v>
      </c>
    </row>
    <row r="2306" spans="1:4" s="1" customFormat="1" ht="19.7" customHeight="1">
      <c r="A2306" s="82" t="s">
        <v>571</v>
      </c>
      <c r="B2306" s="82" t="s">
        <v>516</v>
      </c>
      <c r="C2306" s="86">
        <v>30</v>
      </c>
      <c r="D2306" s="86">
        <v>92</v>
      </c>
    </row>
    <row r="2307" spans="1:4" s="1" customFormat="1" ht="19.7" customHeight="1">
      <c r="A2307" s="82" t="s">
        <v>571</v>
      </c>
      <c r="B2307" s="82" t="s">
        <v>514</v>
      </c>
      <c r="C2307" s="85">
        <v>48</v>
      </c>
      <c r="D2307" s="85">
        <v>54</v>
      </c>
    </row>
    <row r="2308" spans="1:4" s="1" customFormat="1" ht="19.7" customHeight="1">
      <c r="A2308" s="82" t="s">
        <v>571</v>
      </c>
      <c r="B2308" s="82" t="s">
        <v>517</v>
      </c>
      <c r="C2308" s="86">
        <v>60</v>
      </c>
      <c r="D2308" s="86">
        <v>66</v>
      </c>
    </row>
    <row r="2309" spans="1:4" s="1" customFormat="1" ht="19.7" customHeight="1">
      <c r="A2309" s="82" t="s">
        <v>571</v>
      </c>
      <c r="B2309" s="82" t="s">
        <v>282</v>
      </c>
      <c r="C2309" s="85">
        <v>10</v>
      </c>
      <c r="D2309" s="85">
        <v>43</v>
      </c>
    </row>
    <row r="2310" spans="1:4" s="1" customFormat="1" ht="19.7" customHeight="1">
      <c r="A2310" s="82" t="s">
        <v>572</v>
      </c>
      <c r="B2310" s="82" t="s">
        <v>516</v>
      </c>
      <c r="C2310" s="86">
        <v>16</v>
      </c>
      <c r="D2310" s="86">
        <v>90</v>
      </c>
    </row>
    <row r="2311" spans="1:4" s="1" customFormat="1" ht="19.7" customHeight="1">
      <c r="A2311" s="82" t="s">
        <v>572</v>
      </c>
      <c r="B2311" s="82" t="s">
        <v>514</v>
      </c>
      <c r="C2311" s="85">
        <v>48</v>
      </c>
      <c r="D2311" s="85">
        <v>76</v>
      </c>
    </row>
    <row r="2312" spans="1:4" s="1" customFormat="1" ht="19.7" customHeight="1">
      <c r="A2312" s="82" t="s">
        <v>572</v>
      </c>
      <c r="B2312" s="82" t="s">
        <v>517</v>
      </c>
      <c r="C2312" s="86">
        <v>48</v>
      </c>
      <c r="D2312" s="86">
        <v>150</v>
      </c>
    </row>
    <row r="2313" spans="1:4" s="1" customFormat="1" ht="19.7" customHeight="1">
      <c r="A2313" s="82" t="s">
        <v>572</v>
      </c>
      <c r="B2313" s="82" t="s">
        <v>282</v>
      </c>
      <c r="C2313" s="85">
        <v>8</v>
      </c>
      <c r="D2313" s="85">
        <v>16</v>
      </c>
    </row>
    <row r="2314" spans="1:4" s="1" customFormat="1" ht="19.7" customHeight="1">
      <c r="A2314" s="82" t="s">
        <v>573</v>
      </c>
      <c r="B2314" s="82" t="s">
        <v>517</v>
      </c>
      <c r="C2314" s="86">
        <v>1</v>
      </c>
      <c r="D2314" s="86">
        <v>1</v>
      </c>
    </row>
    <row r="2315" spans="1:4" s="1" customFormat="1" ht="19.7" customHeight="1">
      <c r="A2315" s="82" t="s">
        <v>574</v>
      </c>
      <c r="B2315" s="82" t="s">
        <v>516</v>
      </c>
      <c r="C2315" s="85">
        <v>12</v>
      </c>
      <c r="D2315" s="85">
        <v>23</v>
      </c>
    </row>
    <row r="2316" spans="1:4" s="1" customFormat="1" ht="19.7" customHeight="1">
      <c r="A2316" s="82" t="s">
        <v>574</v>
      </c>
      <c r="B2316" s="82" t="s">
        <v>514</v>
      </c>
      <c r="C2316" s="86">
        <v>118</v>
      </c>
      <c r="D2316" s="86">
        <v>121</v>
      </c>
    </row>
    <row r="2317" spans="1:4" s="1" customFormat="1" ht="19.7" customHeight="1">
      <c r="A2317" s="82" t="s">
        <v>574</v>
      </c>
      <c r="B2317" s="82" t="s">
        <v>517</v>
      </c>
      <c r="C2317" s="85">
        <v>24</v>
      </c>
      <c r="D2317" s="85">
        <v>30</v>
      </c>
    </row>
    <row r="2318" spans="1:4" s="1" customFormat="1" ht="19.7" customHeight="1">
      <c r="A2318" s="82" t="s">
        <v>575</v>
      </c>
      <c r="B2318" s="82" t="s">
        <v>516</v>
      </c>
      <c r="C2318" s="86">
        <v>17</v>
      </c>
      <c r="D2318" s="86">
        <v>64</v>
      </c>
    </row>
    <row r="2319" spans="1:4" s="1" customFormat="1" ht="19.7" customHeight="1">
      <c r="A2319" s="82" t="s">
        <v>575</v>
      </c>
      <c r="B2319" s="82" t="s">
        <v>514</v>
      </c>
      <c r="C2319" s="85">
        <v>28</v>
      </c>
      <c r="D2319" s="85">
        <v>23</v>
      </c>
    </row>
    <row r="2320" spans="1:4" s="1" customFormat="1" ht="19.7" customHeight="1">
      <c r="A2320" s="82" t="s">
        <v>575</v>
      </c>
      <c r="B2320" s="82" t="s">
        <v>517</v>
      </c>
      <c r="C2320" s="86">
        <v>15</v>
      </c>
      <c r="D2320" s="86">
        <v>58</v>
      </c>
    </row>
    <row r="2321" spans="1:5" s="1" customFormat="1" ht="19.7" customHeight="1">
      <c r="A2321" s="82" t="s">
        <v>575</v>
      </c>
      <c r="B2321" s="82" t="s">
        <v>282</v>
      </c>
      <c r="C2321" s="85">
        <v>11</v>
      </c>
      <c r="D2321" s="85">
        <v>27</v>
      </c>
    </row>
    <row r="2322" spans="1:5" s="1" customFormat="1" ht="6.95" customHeight="1"/>
    <row r="2323" spans="1:5" s="1" customFormat="1" ht="24" customHeight="1">
      <c r="A2323" s="639" t="s">
        <v>308</v>
      </c>
      <c r="B2323" s="639"/>
      <c r="C2323" s="639"/>
      <c r="D2323" s="639"/>
      <c r="E2323" s="639"/>
    </row>
    <row r="2324" spans="1:5" s="1" customFormat="1" ht="10.15" customHeight="1"/>
    <row r="2325" spans="1:5" s="1" customFormat="1" ht="24" customHeight="1">
      <c r="C2325" s="30" t="s">
        <v>511</v>
      </c>
      <c r="D2325" s="30" t="s">
        <v>512</v>
      </c>
    </row>
    <row r="2326" spans="1:5" s="1" customFormat="1" ht="19.7" customHeight="1">
      <c r="A2326" s="82" t="s">
        <v>513</v>
      </c>
      <c r="B2326" s="82" t="s">
        <v>514</v>
      </c>
      <c r="C2326" s="85">
        <v>18</v>
      </c>
      <c r="D2326" s="85">
        <v>122</v>
      </c>
    </row>
    <row r="2327" spans="1:5" s="1" customFormat="1" ht="19.7" customHeight="1">
      <c r="A2327" s="82" t="s">
        <v>515</v>
      </c>
      <c r="B2327" s="82" t="s">
        <v>516</v>
      </c>
      <c r="C2327" s="86">
        <v>30</v>
      </c>
      <c r="D2327" s="86">
        <v>211</v>
      </c>
    </row>
    <row r="2328" spans="1:5" s="1" customFormat="1" ht="19.7" customHeight="1">
      <c r="A2328" s="82" t="s">
        <v>515</v>
      </c>
      <c r="B2328" s="82" t="s">
        <v>517</v>
      </c>
      <c r="C2328" s="85">
        <v>30</v>
      </c>
      <c r="D2328" s="85">
        <v>170</v>
      </c>
    </row>
    <row r="2329" spans="1:5" s="1" customFormat="1" ht="19.7" customHeight="1">
      <c r="A2329" s="82" t="s">
        <v>515</v>
      </c>
      <c r="B2329" s="82" t="s">
        <v>282</v>
      </c>
      <c r="C2329" s="86">
        <v>6</v>
      </c>
      <c r="D2329" s="86">
        <v>96</v>
      </c>
    </row>
    <row r="2330" spans="1:5" s="1" customFormat="1" ht="19.7" customHeight="1">
      <c r="A2330" s="82" t="s">
        <v>518</v>
      </c>
      <c r="B2330" s="82" t="s">
        <v>514</v>
      </c>
      <c r="C2330" s="85">
        <v>105</v>
      </c>
      <c r="D2330" s="85">
        <v>98</v>
      </c>
    </row>
    <row r="2331" spans="1:5" s="1" customFormat="1" ht="19.7" customHeight="1">
      <c r="A2331" s="82" t="s">
        <v>519</v>
      </c>
      <c r="B2331" s="82" t="s">
        <v>514</v>
      </c>
      <c r="C2331" s="86">
        <v>105</v>
      </c>
      <c r="D2331" s="86">
        <v>196</v>
      </c>
    </row>
    <row r="2332" spans="1:5" s="1" customFormat="1" ht="19.7" customHeight="1">
      <c r="A2332" s="82" t="s">
        <v>520</v>
      </c>
      <c r="B2332" s="82" t="s">
        <v>514</v>
      </c>
      <c r="C2332" s="85">
        <v>64</v>
      </c>
      <c r="D2332" s="85">
        <v>106</v>
      </c>
    </row>
    <row r="2333" spans="1:5" s="1" customFormat="1" ht="19.7" customHeight="1">
      <c r="A2333" s="82" t="s">
        <v>521</v>
      </c>
      <c r="B2333" s="82" t="s">
        <v>516</v>
      </c>
      <c r="C2333" s="86">
        <v>41</v>
      </c>
      <c r="D2333" s="86">
        <v>172</v>
      </c>
    </row>
    <row r="2334" spans="1:5" s="1" customFormat="1" ht="19.7" customHeight="1">
      <c r="A2334" s="82" t="s">
        <v>521</v>
      </c>
      <c r="B2334" s="82" t="s">
        <v>517</v>
      </c>
      <c r="C2334" s="85">
        <v>92</v>
      </c>
      <c r="D2334" s="85">
        <v>172</v>
      </c>
    </row>
    <row r="2335" spans="1:5" s="1" customFormat="1" ht="19.7" customHeight="1">
      <c r="A2335" s="82" t="s">
        <v>521</v>
      </c>
      <c r="B2335" s="82" t="s">
        <v>282</v>
      </c>
      <c r="C2335" s="86">
        <v>7</v>
      </c>
      <c r="D2335" s="86">
        <v>8</v>
      </c>
    </row>
    <row r="2336" spans="1:5" s="1" customFormat="1" ht="19.7" customHeight="1">
      <c r="A2336" s="82" t="s">
        <v>522</v>
      </c>
      <c r="B2336" s="82" t="s">
        <v>514</v>
      </c>
      <c r="C2336" s="85">
        <v>73</v>
      </c>
      <c r="D2336" s="85">
        <v>67</v>
      </c>
    </row>
    <row r="2337" spans="1:4" s="1" customFormat="1" ht="19.7" customHeight="1">
      <c r="A2337" s="82" t="s">
        <v>523</v>
      </c>
      <c r="B2337" s="82" t="s">
        <v>516</v>
      </c>
      <c r="C2337" s="86">
        <v>10</v>
      </c>
      <c r="D2337" s="86">
        <v>112</v>
      </c>
    </row>
    <row r="2338" spans="1:4" s="1" customFormat="1" ht="19.7" customHeight="1">
      <c r="A2338" s="82" t="s">
        <v>523</v>
      </c>
      <c r="B2338" s="82" t="s">
        <v>517</v>
      </c>
      <c r="C2338" s="85">
        <v>15</v>
      </c>
      <c r="D2338" s="85">
        <v>95</v>
      </c>
    </row>
    <row r="2339" spans="1:4" s="1" customFormat="1" ht="19.7" customHeight="1">
      <c r="A2339" s="82" t="s">
        <v>523</v>
      </c>
      <c r="B2339" s="82" t="s">
        <v>282</v>
      </c>
      <c r="C2339" s="86">
        <v>7</v>
      </c>
      <c r="D2339" s="86">
        <v>54</v>
      </c>
    </row>
    <row r="2340" spans="1:4" s="1" customFormat="1" ht="19.7" customHeight="1">
      <c r="A2340" s="82" t="s">
        <v>524</v>
      </c>
      <c r="B2340" s="82" t="s">
        <v>516</v>
      </c>
      <c r="C2340" s="85">
        <v>25</v>
      </c>
      <c r="D2340" s="85">
        <v>183</v>
      </c>
    </row>
    <row r="2341" spans="1:4" s="1" customFormat="1" ht="19.7" customHeight="1">
      <c r="A2341" s="82" t="s">
        <v>524</v>
      </c>
      <c r="B2341" s="82" t="s">
        <v>517</v>
      </c>
      <c r="C2341" s="86">
        <v>48</v>
      </c>
      <c r="D2341" s="86">
        <v>159</v>
      </c>
    </row>
    <row r="2342" spans="1:4" s="1" customFormat="1" ht="19.7" customHeight="1">
      <c r="A2342" s="82" t="s">
        <v>524</v>
      </c>
      <c r="B2342" s="82" t="s">
        <v>282</v>
      </c>
      <c r="C2342" s="85">
        <v>6</v>
      </c>
      <c r="D2342" s="85">
        <v>47</v>
      </c>
    </row>
    <row r="2343" spans="1:4" s="1" customFormat="1" ht="19.7" customHeight="1">
      <c r="A2343" s="82" t="s">
        <v>525</v>
      </c>
      <c r="B2343" s="82" t="s">
        <v>514</v>
      </c>
      <c r="C2343" s="86">
        <v>49</v>
      </c>
      <c r="D2343" s="86">
        <v>59</v>
      </c>
    </row>
    <row r="2344" spans="1:4" s="1" customFormat="1" ht="19.7" customHeight="1">
      <c r="A2344" s="82" t="s">
        <v>526</v>
      </c>
      <c r="B2344" s="82" t="s">
        <v>516</v>
      </c>
      <c r="C2344" s="85">
        <v>15</v>
      </c>
      <c r="D2344" s="85">
        <v>74</v>
      </c>
    </row>
    <row r="2345" spans="1:4" s="1" customFormat="1" ht="19.7" customHeight="1">
      <c r="A2345" s="82" t="s">
        <v>526</v>
      </c>
      <c r="B2345" s="82" t="s">
        <v>517</v>
      </c>
      <c r="C2345" s="86">
        <v>15</v>
      </c>
      <c r="D2345" s="86">
        <v>49</v>
      </c>
    </row>
    <row r="2346" spans="1:4" s="1" customFormat="1" ht="19.7" customHeight="1">
      <c r="A2346" s="82" t="s">
        <v>526</v>
      </c>
      <c r="B2346" s="82" t="s">
        <v>282</v>
      </c>
      <c r="C2346" s="85">
        <v>10</v>
      </c>
      <c r="D2346" s="85">
        <v>19</v>
      </c>
    </row>
    <row r="2347" spans="1:4" s="1" customFormat="1" ht="19.7" customHeight="1">
      <c r="A2347" s="82" t="s">
        <v>527</v>
      </c>
      <c r="B2347" s="82" t="s">
        <v>516</v>
      </c>
      <c r="C2347" s="86">
        <v>24</v>
      </c>
      <c r="D2347" s="86">
        <v>120</v>
      </c>
    </row>
    <row r="2348" spans="1:4" s="1" customFormat="1" ht="19.7" customHeight="1">
      <c r="A2348" s="82" t="s">
        <v>527</v>
      </c>
      <c r="B2348" s="82" t="s">
        <v>517</v>
      </c>
      <c r="C2348" s="85">
        <v>45</v>
      </c>
      <c r="D2348" s="85">
        <v>102</v>
      </c>
    </row>
    <row r="2349" spans="1:4" s="1" customFormat="1" ht="19.7" customHeight="1">
      <c r="A2349" s="82" t="s">
        <v>527</v>
      </c>
      <c r="B2349" s="82" t="s">
        <v>282</v>
      </c>
      <c r="C2349" s="86">
        <v>10</v>
      </c>
      <c r="D2349" s="86">
        <v>58</v>
      </c>
    </row>
    <row r="2350" spans="1:4" s="1" customFormat="1" ht="19.7" customHeight="1">
      <c r="A2350" s="82" t="s">
        <v>528</v>
      </c>
      <c r="B2350" s="82" t="s">
        <v>514</v>
      </c>
      <c r="C2350" s="85">
        <v>108</v>
      </c>
      <c r="D2350" s="85">
        <v>107</v>
      </c>
    </row>
    <row r="2351" spans="1:4" s="1" customFormat="1" ht="19.7" customHeight="1">
      <c r="A2351" s="82" t="s">
        <v>529</v>
      </c>
      <c r="B2351" s="82" t="s">
        <v>514</v>
      </c>
      <c r="C2351" s="86">
        <v>105</v>
      </c>
      <c r="D2351" s="86">
        <v>89</v>
      </c>
    </row>
    <row r="2352" spans="1:4" s="1" customFormat="1" ht="19.7" customHeight="1">
      <c r="A2352" s="82" t="s">
        <v>530</v>
      </c>
      <c r="B2352" s="82" t="s">
        <v>514</v>
      </c>
      <c r="C2352" s="85">
        <v>94</v>
      </c>
      <c r="D2352" s="85">
        <v>183</v>
      </c>
    </row>
    <row r="2353" spans="1:4" s="1" customFormat="1" ht="19.7" customHeight="1">
      <c r="A2353" s="82" t="s">
        <v>531</v>
      </c>
      <c r="B2353" s="82" t="s">
        <v>516</v>
      </c>
      <c r="C2353" s="86">
        <v>50</v>
      </c>
      <c r="D2353" s="86">
        <v>112</v>
      </c>
    </row>
    <row r="2354" spans="1:4" s="1" customFormat="1" ht="19.7" customHeight="1">
      <c r="A2354" s="82" t="s">
        <v>531</v>
      </c>
      <c r="B2354" s="82" t="s">
        <v>514</v>
      </c>
      <c r="C2354" s="85">
        <v>15</v>
      </c>
      <c r="D2354" s="85">
        <v>15</v>
      </c>
    </row>
    <row r="2355" spans="1:4" s="1" customFormat="1" ht="19.7" customHeight="1">
      <c r="A2355" s="82" t="s">
        <v>531</v>
      </c>
      <c r="B2355" s="82" t="s">
        <v>517</v>
      </c>
      <c r="C2355" s="86">
        <v>130</v>
      </c>
      <c r="D2355" s="86">
        <v>122</v>
      </c>
    </row>
    <row r="2356" spans="1:4" s="1" customFormat="1" ht="19.7" customHeight="1">
      <c r="A2356" s="82" t="s">
        <v>532</v>
      </c>
      <c r="B2356" s="82" t="s">
        <v>516</v>
      </c>
      <c r="C2356" s="85">
        <v>15</v>
      </c>
      <c r="D2356" s="85">
        <v>90</v>
      </c>
    </row>
    <row r="2357" spans="1:4" s="1" customFormat="1" ht="19.7" customHeight="1">
      <c r="A2357" s="82" t="s">
        <v>532</v>
      </c>
      <c r="B2357" s="82" t="s">
        <v>517</v>
      </c>
      <c r="C2357" s="86">
        <v>45</v>
      </c>
      <c r="D2357" s="86">
        <v>95</v>
      </c>
    </row>
    <row r="2358" spans="1:4" s="1" customFormat="1" ht="19.7" customHeight="1">
      <c r="A2358" s="82" t="s">
        <v>532</v>
      </c>
      <c r="B2358" s="82" t="s">
        <v>282</v>
      </c>
      <c r="C2358" s="85">
        <v>8</v>
      </c>
      <c r="D2358" s="85">
        <v>107</v>
      </c>
    </row>
    <row r="2359" spans="1:4" s="1" customFormat="1" ht="19.7" customHeight="1">
      <c r="A2359" s="82" t="s">
        <v>533</v>
      </c>
      <c r="B2359" s="82" t="s">
        <v>516</v>
      </c>
      <c r="C2359" s="86">
        <v>24</v>
      </c>
      <c r="D2359" s="86">
        <v>76</v>
      </c>
    </row>
    <row r="2360" spans="1:4" s="1" customFormat="1" ht="19.7" customHeight="1">
      <c r="A2360" s="82" t="s">
        <v>533</v>
      </c>
      <c r="B2360" s="82" t="s">
        <v>517</v>
      </c>
      <c r="C2360" s="85">
        <v>12</v>
      </c>
      <c r="D2360" s="85">
        <v>105</v>
      </c>
    </row>
    <row r="2361" spans="1:4" s="1" customFormat="1" ht="19.7" customHeight="1">
      <c r="A2361" s="82" t="s">
        <v>533</v>
      </c>
      <c r="B2361" s="82" t="s">
        <v>282</v>
      </c>
      <c r="C2361" s="86">
        <v>12</v>
      </c>
      <c r="D2361" s="86">
        <v>71</v>
      </c>
    </row>
    <row r="2362" spans="1:4" s="1" customFormat="1" ht="19.7" customHeight="1">
      <c r="A2362" s="82" t="s">
        <v>534</v>
      </c>
      <c r="B2362" s="82" t="s">
        <v>516</v>
      </c>
      <c r="C2362" s="85">
        <v>24</v>
      </c>
      <c r="D2362" s="85">
        <v>250</v>
      </c>
    </row>
    <row r="2363" spans="1:4" s="1" customFormat="1" ht="19.7" customHeight="1">
      <c r="A2363" s="82" t="s">
        <v>534</v>
      </c>
      <c r="B2363" s="82" t="s">
        <v>517</v>
      </c>
      <c r="C2363" s="86">
        <v>60</v>
      </c>
      <c r="D2363" s="86">
        <v>293</v>
      </c>
    </row>
    <row r="2364" spans="1:4" s="1" customFormat="1" ht="19.7" customHeight="1">
      <c r="A2364" s="82" t="s">
        <v>534</v>
      </c>
      <c r="B2364" s="82" t="s">
        <v>282</v>
      </c>
      <c r="C2364" s="85">
        <v>14</v>
      </c>
      <c r="D2364" s="85">
        <v>118</v>
      </c>
    </row>
    <row r="2365" spans="1:4" s="1" customFormat="1" ht="19.7" customHeight="1">
      <c r="A2365" s="82" t="s">
        <v>535</v>
      </c>
      <c r="B2365" s="82" t="s">
        <v>516</v>
      </c>
      <c r="C2365" s="86">
        <v>45</v>
      </c>
      <c r="D2365" s="86">
        <v>254</v>
      </c>
    </row>
    <row r="2366" spans="1:4" s="1" customFormat="1" ht="19.7" customHeight="1">
      <c r="A2366" s="82" t="s">
        <v>535</v>
      </c>
      <c r="B2366" s="82" t="s">
        <v>517</v>
      </c>
      <c r="C2366" s="85">
        <v>61</v>
      </c>
      <c r="D2366" s="85">
        <v>387</v>
      </c>
    </row>
    <row r="2367" spans="1:4" s="1" customFormat="1" ht="19.7" customHeight="1">
      <c r="A2367" s="82" t="s">
        <v>535</v>
      </c>
      <c r="B2367" s="82" t="s">
        <v>282</v>
      </c>
      <c r="C2367" s="86">
        <v>7</v>
      </c>
      <c r="D2367" s="86">
        <v>84</v>
      </c>
    </row>
    <row r="2368" spans="1:4" s="1" customFormat="1" ht="19.7" customHeight="1">
      <c r="A2368" s="82" t="s">
        <v>536</v>
      </c>
      <c r="B2368" s="82" t="s">
        <v>514</v>
      </c>
      <c r="C2368" s="85">
        <v>105</v>
      </c>
      <c r="D2368" s="85">
        <v>112</v>
      </c>
    </row>
    <row r="2369" spans="1:4" s="1" customFormat="1" ht="19.7" customHeight="1">
      <c r="A2369" s="82" t="s">
        <v>537</v>
      </c>
      <c r="B2369" s="82" t="s">
        <v>516</v>
      </c>
      <c r="C2369" s="86">
        <v>30</v>
      </c>
      <c r="D2369" s="86">
        <v>188</v>
      </c>
    </row>
    <row r="2370" spans="1:4" s="1" customFormat="1" ht="19.7" customHeight="1">
      <c r="A2370" s="82" t="s">
        <v>537</v>
      </c>
      <c r="B2370" s="82" t="s">
        <v>517</v>
      </c>
      <c r="C2370" s="85">
        <v>54</v>
      </c>
      <c r="D2370" s="85">
        <v>268</v>
      </c>
    </row>
    <row r="2371" spans="1:4" s="1" customFormat="1" ht="19.7" customHeight="1">
      <c r="A2371" s="82" t="s">
        <v>537</v>
      </c>
      <c r="B2371" s="82" t="s">
        <v>282</v>
      </c>
      <c r="C2371" s="86">
        <v>3</v>
      </c>
      <c r="D2371" s="86">
        <v>36</v>
      </c>
    </row>
    <row r="2372" spans="1:4" s="1" customFormat="1" ht="19.7" customHeight="1">
      <c r="A2372" s="82" t="s">
        <v>538</v>
      </c>
      <c r="B2372" s="82" t="s">
        <v>514</v>
      </c>
      <c r="C2372" s="85">
        <v>18</v>
      </c>
      <c r="D2372" s="85">
        <v>13</v>
      </c>
    </row>
    <row r="2373" spans="1:4" s="1" customFormat="1" ht="19.7" customHeight="1">
      <c r="A2373" s="82" t="s">
        <v>538</v>
      </c>
      <c r="B2373" s="82" t="s">
        <v>517</v>
      </c>
      <c r="C2373" s="86">
        <v>32</v>
      </c>
      <c r="D2373" s="86">
        <v>48</v>
      </c>
    </row>
    <row r="2374" spans="1:4" s="1" customFormat="1" ht="19.7" customHeight="1">
      <c r="A2374" s="82" t="s">
        <v>538</v>
      </c>
      <c r="B2374" s="82" t="s">
        <v>282</v>
      </c>
      <c r="C2374" s="85">
        <v>21</v>
      </c>
      <c r="D2374" s="85">
        <v>44</v>
      </c>
    </row>
    <row r="2375" spans="1:4" s="1" customFormat="1" ht="19.7" customHeight="1">
      <c r="A2375" s="82" t="s">
        <v>539</v>
      </c>
      <c r="B2375" s="82" t="s">
        <v>516</v>
      </c>
      <c r="C2375" s="86">
        <v>15</v>
      </c>
      <c r="D2375" s="86">
        <v>86</v>
      </c>
    </row>
    <row r="2376" spans="1:4" s="1" customFormat="1" ht="19.7" customHeight="1">
      <c r="A2376" s="82" t="s">
        <v>539</v>
      </c>
      <c r="B2376" s="82" t="s">
        <v>514</v>
      </c>
      <c r="C2376" s="85">
        <v>96</v>
      </c>
      <c r="D2376" s="85">
        <v>84</v>
      </c>
    </row>
    <row r="2377" spans="1:4" s="1" customFormat="1" ht="19.7" customHeight="1">
      <c r="A2377" s="82" t="s">
        <v>539</v>
      </c>
      <c r="B2377" s="82" t="s">
        <v>517</v>
      </c>
      <c r="C2377" s="86">
        <v>42</v>
      </c>
      <c r="D2377" s="86">
        <v>118</v>
      </c>
    </row>
    <row r="2378" spans="1:4" s="1" customFormat="1" ht="19.7" customHeight="1">
      <c r="A2378" s="82" t="s">
        <v>540</v>
      </c>
      <c r="B2378" s="82" t="s">
        <v>516</v>
      </c>
      <c r="C2378" s="85">
        <v>24</v>
      </c>
      <c r="D2378" s="85">
        <v>143</v>
      </c>
    </row>
    <row r="2379" spans="1:4" s="1" customFormat="1" ht="19.7" customHeight="1">
      <c r="A2379" s="82" t="s">
        <v>540</v>
      </c>
      <c r="B2379" s="82" t="s">
        <v>517</v>
      </c>
      <c r="C2379" s="86">
        <v>60</v>
      </c>
      <c r="D2379" s="86">
        <v>131</v>
      </c>
    </row>
    <row r="2380" spans="1:4" s="1" customFormat="1" ht="19.7" customHeight="1">
      <c r="A2380" s="82" t="s">
        <v>540</v>
      </c>
      <c r="B2380" s="82" t="s">
        <v>282</v>
      </c>
      <c r="C2380" s="85">
        <v>6</v>
      </c>
      <c r="D2380" s="85">
        <v>46</v>
      </c>
    </row>
    <row r="2381" spans="1:4" s="1" customFormat="1" ht="19.7" customHeight="1">
      <c r="A2381" s="82" t="s">
        <v>541</v>
      </c>
      <c r="B2381" s="82" t="s">
        <v>516</v>
      </c>
      <c r="C2381" s="86">
        <v>20</v>
      </c>
      <c r="D2381" s="86">
        <v>161</v>
      </c>
    </row>
    <row r="2382" spans="1:4" s="1" customFormat="1" ht="19.7" customHeight="1">
      <c r="A2382" s="82" t="s">
        <v>541</v>
      </c>
      <c r="B2382" s="82" t="s">
        <v>517</v>
      </c>
      <c r="C2382" s="85">
        <v>66</v>
      </c>
      <c r="D2382" s="85">
        <v>145</v>
      </c>
    </row>
    <row r="2383" spans="1:4" s="1" customFormat="1" ht="19.7" customHeight="1">
      <c r="A2383" s="82" t="s">
        <v>541</v>
      </c>
      <c r="B2383" s="82" t="s">
        <v>282</v>
      </c>
      <c r="C2383" s="86">
        <v>10</v>
      </c>
      <c r="D2383" s="86">
        <v>132</v>
      </c>
    </row>
    <row r="2384" spans="1:4" s="1" customFormat="1" ht="19.7" customHeight="1">
      <c r="A2384" s="82" t="s">
        <v>542</v>
      </c>
      <c r="B2384" s="82" t="s">
        <v>514</v>
      </c>
      <c r="C2384" s="85">
        <v>27</v>
      </c>
      <c r="D2384" s="85">
        <v>144</v>
      </c>
    </row>
    <row r="2385" spans="1:4" s="1" customFormat="1" ht="19.7" customHeight="1">
      <c r="A2385" s="82" t="s">
        <v>543</v>
      </c>
      <c r="B2385" s="82" t="s">
        <v>514</v>
      </c>
      <c r="C2385" s="86">
        <v>32</v>
      </c>
      <c r="D2385" s="86">
        <v>101</v>
      </c>
    </row>
    <row r="2386" spans="1:4" s="1" customFormat="1" ht="19.7" customHeight="1">
      <c r="A2386" s="82" t="s">
        <v>544</v>
      </c>
      <c r="B2386" s="82" t="s">
        <v>514</v>
      </c>
      <c r="C2386" s="85">
        <v>86</v>
      </c>
      <c r="D2386" s="85">
        <v>128</v>
      </c>
    </row>
    <row r="2387" spans="1:4" s="1" customFormat="1" ht="19.7" customHeight="1">
      <c r="A2387" s="82" t="s">
        <v>545</v>
      </c>
      <c r="B2387" s="82" t="s">
        <v>514</v>
      </c>
      <c r="C2387" s="86">
        <v>59</v>
      </c>
      <c r="D2387" s="86">
        <v>48</v>
      </c>
    </row>
    <row r="2388" spans="1:4" s="1" customFormat="1" ht="19.7" customHeight="1">
      <c r="A2388" s="82" t="s">
        <v>546</v>
      </c>
      <c r="B2388" s="82" t="s">
        <v>516</v>
      </c>
      <c r="C2388" s="85">
        <v>12</v>
      </c>
      <c r="D2388" s="85">
        <v>38</v>
      </c>
    </row>
    <row r="2389" spans="1:4" s="1" customFormat="1" ht="19.7" customHeight="1">
      <c r="A2389" s="82" t="s">
        <v>546</v>
      </c>
      <c r="B2389" s="82" t="s">
        <v>514</v>
      </c>
      <c r="C2389" s="86">
        <v>18</v>
      </c>
      <c r="D2389" s="86">
        <v>16</v>
      </c>
    </row>
    <row r="2390" spans="1:4" s="1" customFormat="1" ht="19.7" customHeight="1">
      <c r="A2390" s="82" t="s">
        <v>546</v>
      </c>
      <c r="B2390" s="82" t="s">
        <v>517</v>
      </c>
      <c r="C2390" s="85">
        <v>15</v>
      </c>
      <c r="D2390" s="85">
        <v>51</v>
      </c>
    </row>
    <row r="2391" spans="1:4" s="1" customFormat="1" ht="19.7" customHeight="1">
      <c r="A2391" s="82" t="s">
        <v>547</v>
      </c>
      <c r="B2391" s="82" t="s">
        <v>514</v>
      </c>
      <c r="C2391" s="86">
        <v>59</v>
      </c>
      <c r="D2391" s="86">
        <v>52</v>
      </c>
    </row>
    <row r="2392" spans="1:4" s="1" customFormat="1" ht="19.7" customHeight="1">
      <c r="A2392" s="82" t="s">
        <v>548</v>
      </c>
      <c r="B2392" s="82" t="s">
        <v>514</v>
      </c>
      <c r="C2392" s="85">
        <v>32</v>
      </c>
      <c r="D2392" s="85">
        <v>85</v>
      </c>
    </row>
    <row r="2393" spans="1:4" s="1" customFormat="1" ht="19.7" customHeight="1">
      <c r="A2393" s="82" t="s">
        <v>549</v>
      </c>
      <c r="B2393" s="82" t="s">
        <v>516</v>
      </c>
      <c r="C2393" s="86">
        <v>15</v>
      </c>
      <c r="D2393" s="86">
        <v>135</v>
      </c>
    </row>
    <row r="2394" spans="1:4" s="1" customFormat="1" ht="19.7" customHeight="1">
      <c r="A2394" s="82" t="s">
        <v>549</v>
      </c>
      <c r="B2394" s="82" t="s">
        <v>514</v>
      </c>
      <c r="C2394" s="85">
        <v>96</v>
      </c>
      <c r="D2394" s="85">
        <v>158</v>
      </c>
    </row>
    <row r="2395" spans="1:4" s="1" customFormat="1" ht="19.7" customHeight="1">
      <c r="A2395" s="82" t="s">
        <v>549</v>
      </c>
      <c r="B2395" s="82" t="s">
        <v>517</v>
      </c>
      <c r="C2395" s="86">
        <v>30</v>
      </c>
      <c r="D2395" s="86">
        <v>174</v>
      </c>
    </row>
    <row r="2396" spans="1:4" s="1" customFormat="1" ht="19.7" customHeight="1">
      <c r="A2396" s="82" t="s">
        <v>550</v>
      </c>
      <c r="B2396" s="82" t="s">
        <v>514</v>
      </c>
      <c r="C2396" s="85">
        <v>140</v>
      </c>
      <c r="D2396" s="85">
        <v>103</v>
      </c>
    </row>
    <row r="2397" spans="1:4" s="1" customFormat="1" ht="19.7" customHeight="1">
      <c r="A2397" s="82" t="s">
        <v>551</v>
      </c>
      <c r="B2397" s="82" t="s">
        <v>516</v>
      </c>
      <c r="C2397" s="86">
        <v>45</v>
      </c>
      <c r="D2397" s="86">
        <v>219</v>
      </c>
    </row>
    <row r="2398" spans="1:4" s="1" customFormat="1" ht="19.7" customHeight="1">
      <c r="A2398" s="82" t="s">
        <v>551</v>
      </c>
      <c r="B2398" s="82" t="s">
        <v>517</v>
      </c>
      <c r="C2398" s="85">
        <v>24</v>
      </c>
      <c r="D2398" s="85">
        <v>265</v>
      </c>
    </row>
    <row r="2399" spans="1:4" s="1" customFormat="1" ht="19.7" customHeight="1">
      <c r="A2399" s="82" t="s">
        <v>551</v>
      </c>
      <c r="B2399" s="82" t="s">
        <v>282</v>
      </c>
      <c r="C2399" s="86">
        <v>6</v>
      </c>
      <c r="D2399" s="86">
        <v>94</v>
      </c>
    </row>
    <row r="2400" spans="1:4" s="1" customFormat="1" ht="19.7" customHeight="1">
      <c r="A2400" s="82" t="s">
        <v>552</v>
      </c>
      <c r="B2400" s="82" t="s">
        <v>514</v>
      </c>
      <c r="C2400" s="85">
        <v>105</v>
      </c>
      <c r="D2400" s="85">
        <v>151</v>
      </c>
    </row>
    <row r="2401" spans="1:4" s="1" customFormat="1" ht="19.7" customHeight="1">
      <c r="A2401" s="82" t="s">
        <v>553</v>
      </c>
      <c r="B2401" s="82" t="s">
        <v>516</v>
      </c>
      <c r="C2401" s="86">
        <v>30</v>
      </c>
      <c r="D2401" s="86">
        <v>31</v>
      </c>
    </row>
    <row r="2402" spans="1:4" s="1" customFormat="1" ht="19.7" customHeight="1">
      <c r="A2402" s="82" t="s">
        <v>553</v>
      </c>
      <c r="B2402" s="82" t="s">
        <v>514</v>
      </c>
      <c r="C2402" s="85">
        <v>105</v>
      </c>
      <c r="D2402" s="85">
        <v>70</v>
      </c>
    </row>
    <row r="2403" spans="1:4" s="1" customFormat="1" ht="19.7" customHeight="1">
      <c r="A2403" s="82" t="s">
        <v>553</v>
      </c>
      <c r="B2403" s="82" t="s">
        <v>517</v>
      </c>
      <c r="C2403" s="86">
        <v>30</v>
      </c>
      <c r="D2403" s="86">
        <v>43</v>
      </c>
    </row>
    <row r="2404" spans="1:4" s="1" customFormat="1" ht="19.7" customHeight="1">
      <c r="A2404" s="82" t="s">
        <v>554</v>
      </c>
      <c r="B2404" s="82" t="s">
        <v>516</v>
      </c>
      <c r="C2404" s="85">
        <v>45</v>
      </c>
      <c r="D2404" s="85">
        <v>127</v>
      </c>
    </row>
    <row r="2405" spans="1:4" s="1" customFormat="1" ht="19.7" customHeight="1">
      <c r="A2405" s="82" t="s">
        <v>554</v>
      </c>
      <c r="B2405" s="82" t="s">
        <v>514</v>
      </c>
      <c r="C2405" s="86">
        <v>120</v>
      </c>
      <c r="D2405" s="86">
        <v>149</v>
      </c>
    </row>
    <row r="2406" spans="1:4" s="1" customFormat="1" ht="19.7" customHeight="1">
      <c r="A2406" s="82" t="s">
        <v>554</v>
      </c>
      <c r="B2406" s="82" t="s">
        <v>517</v>
      </c>
      <c r="C2406" s="85">
        <v>90</v>
      </c>
      <c r="D2406" s="85">
        <v>137</v>
      </c>
    </row>
    <row r="2407" spans="1:4" s="1" customFormat="1" ht="19.7" customHeight="1">
      <c r="A2407" s="82" t="s">
        <v>555</v>
      </c>
      <c r="B2407" s="82" t="s">
        <v>514</v>
      </c>
      <c r="C2407" s="86">
        <v>102</v>
      </c>
      <c r="D2407" s="86">
        <v>109</v>
      </c>
    </row>
    <row r="2408" spans="1:4" s="1" customFormat="1" ht="19.7" customHeight="1">
      <c r="A2408" s="82" t="s">
        <v>556</v>
      </c>
      <c r="B2408" s="82" t="s">
        <v>514</v>
      </c>
      <c r="C2408" s="85">
        <v>84</v>
      </c>
      <c r="D2408" s="85">
        <v>83</v>
      </c>
    </row>
    <row r="2409" spans="1:4" s="1" customFormat="1" ht="19.7" customHeight="1">
      <c r="A2409" s="82" t="s">
        <v>557</v>
      </c>
      <c r="B2409" s="82" t="s">
        <v>516</v>
      </c>
      <c r="C2409" s="86">
        <v>10</v>
      </c>
      <c r="D2409" s="86">
        <v>165</v>
      </c>
    </row>
    <row r="2410" spans="1:4" s="1" customFormat="1" ht="19.7" customHeight="1">
      <c r="A2410" s="82" t="s">
        <v>557</v>
      </c>
      <c r="B2410" s="82" t="s">
        <v>517</v>
      </c>
      <c r="C2410" s="85">
        <v>112</v>
      </c>
      <c r="D2410" s="85">
        <v>170</v>
      </c>
    </row>
    <row r="2411" spans="1:4" s="1" customFormat="1" ht="19.7" customHeight="1">
      <c r="A2411" s="82" t="s">
        <v>557</v>
      </c>
      <c r="B2411" s="82" t="s">
        <v>282</v>
      </c>
      <c r="C2411" s="86">
        <v>6</v>
      </c>
      <c r="D2411" s="86">
        <v>136</v>
      </c>
    </row>
    <row r="2412" spans="1:4" s="1" customFormat="1" ht="19.7" customHeight="1">
      <c r="A2412" s="82" t="s">
        <v>558</v>
      </c>
      <c r="B2412" s="82" t="s">
        <v>516</v>
      </c>
      <c r="C2412" s="85">
        <v>15</v>
      </c>
      <c r="D2412" s="85">
        <v>238</v>
      </c>
    </row>
    <row r="2413" spans="1:4" s="1" customFormat="1" ht="19.7" customHeight="1">
      <c r="A2413" s="82" t="s">
        <v>558</v>
      </c>
      <c r="B2413" s="82" t="s">
        <v>514</v>
      </c>
      <c r="C2413" s="86">
        <v>30</v>
      </c>
      <c r="D2413" s="86">
        <v>24</v>
      </c>
    </row>
    <row r="2414" spans="1:4" s="1" customFormat="1" ht="19.7" customHeight="1">
      <c r="A2414" s="82" t="s">
        <v>558</v>
      </c>
      <c r="B2414" s="82" t="s">
        <v>517</v>
      </c>
      <c r="C2414" s="85">
        <v>90</v>
      </c>
      <c r="D2414" s="85">
        <v>262</v>
      </c>
    </row>
    <row r="2415" spans="1:4" s="1" customFormat="1" ht="19.7" customHeight="1">
      <c r="A2415" s="82" t="s">
        <v>558</v>
      </c>
      <c r="B2415" s="82" t="s">
        <v>282</v>
      </c>
      <c r="C2415" s="86">
        <v>11</v>
      </c>
      <c r="D2415" s="86">
        <v>46</v>
      </c>
    </row>
    <row r="2416" spans="1:4" s="1" customFormat="1" ht="19.7" customHeight="1">
      <c r="A2416" s="82" t="s">
        <v>559</v>
      </c>
      <c r="B2416" s="82" t="s">
        <v>514</v>
      </c>
      <c r="C2416" s="85">
        <v>19</v>
      </c>
      <c r="D2416" s="85">
        <v>28</v>
      </c>
    </row>
    <row r="2417" spans="1:4" s="1" customFormat="1" ht="19.7" customHeight="1">
      <c r="A2417" s="82" t="s">
        <v>559</v>
      </c>
      <c r="B2417" s="82" t="s">
        <v>517</v>
      </c>
      <c r="C2417" s="86">
        <v>32</v>
      </c>
      <c r="D2417" s="86">
        <v>145</v>
      </c>
    </row>
    <row r="2418" spans="1:4" s="1" customFormat="1" ht="19.7" customHeight="1">
      <c r="A2418" s="82" t="s">
        <v>559</v>
      </c>
      <c r="B2418" s="82" t="s">
        <v>282</v>
      </c>
      <c r="C2418" s="85">
        <v>16</v>
      </c>
      <c r="D2418" s="85">
        <v>38</v>
      </c>
    </row>
    <row r="2419" spans="1:4" s="1" customFormat="1" ht="19.7" customHeight="1">
      <c r="A2419" s="82" t="s">
        <v>560</v>
      </c>
      <c r="B2419" s="82" t="s">
        <v>514</v>
      </c>
      <c r="C2419" s="86">
        <v>16</v>
      </c>
      <c r="D2419" s="86">
        <v>7</v>
      </c>
    </row>
    <row r="2420" spans="1:4" s="1" customFormat="1" ht="19.7" customHeight="1">
      <c r="A2420" s="82" t="s">
        <v>560</v>
      </c>
      <c r="B2420" s="82" t="s">
        <v>517</v>
      </c>
      <c r="C2420" s="85">
        <v>56</v>
      </c>
      <c r="D2420" s="85">
        <v>52</v>
      </c>
    </row>
    <row r="2421" spans="1:4" s="1" customFormat="1" ht="19.7" customHeight="1">
      <c r="A2421" s="82" t="s">
        <v>560</v>
      </c>
      <c r="B2421" s="82" t="s">
        <v>282</v>
      </c>
      <c r="C2421" s="86">
        <v>11</v>
      </c>
      <c r="D2421" s="86">
        <v>11</v>
      </c>
    </row>
    <row r="2422" spans="1:4" s="1" customFormat="1" ht="19.7" customHeight="1">
      <c r="A2422" s="82" t="s">
        <v>561</v>
      </c>
      <c r="B2422" s="82" t="s">
        <v>516</v>
      </c>
      <c r="C2422" s="85">
        <v>60</v>
      </c>
      <c r="D2422" s="85">
        <v>143</v>
      </c>
    </row>
    <row r="2423" spans="1:4" s="1" customFormat="1" ht="19.7" customHeight="1">
      <c r="A2423" s="82" t="s">
        <v>561</v>
      </c>
      <c r="B2423" s="82" t="s">
        <v>517</v>
      </c>
      <c r="C2423" s="86">
        <v>90</v>
      </c>
      <c r="D2423" s="86">
        <v>103</v>
      </c>
    </row>
    <row r="2424" spans="1:4" s="1" customFormat="1" ht="19.7" customHeight="1">
      <c r="A2424" s="82" t="s">
        <v>561</v>
      </c>
      <c r="B2424" s="82" t="s">
        <v>282</v>
      </c>
      <c r="C2424" s="85">
        <v>11</v>
      </c>
      <c r="D2424" s="85">
        <v>25</v>
      </c>
    </row>
    <row r="2425" spans="1:4" s="1" customFormat="1" ht="19.7" customHeight="1">
      <c r="A2425" s="82" t="s">
        <v>562</v>
      </c>
      <c r="B2425" s="82" t="s">
        <v>516</v>
      </c>
      <c r="C2425" s="86">
        <v>36</v>
      </c>
      <c r="D2425" s="86">
        <v>122</v>
      </c>
    </row>
    <row r="2426" spans="1:4" s="1" customFormat="1" ht="19.7" customHeight="1">
      <c r="A2426" s="82" t="s">
        <v>562</v>
      </c>
      <c r="B2426" s="82" t="s">
        <v>514</v>
      </c>
      <c r="C2426" s="85">
        <v>90</v>
      </c>
      <c r="D2426" s="85">
        <v>54</v>
      </c>
    </row>
    <row r="2427" spans="1:4" s="1" customFormat="1" ht="19.7" customHeight="1">
      <c r="A2427" s="82" t="s">
        <v>562</v>
      </c>
      <c r="B2427" s="82" t="s">
        <v>517</v>
      </c>
      <c r="C2427" s="86">
        <v>24</v>
      </c>
      <c r="D2427" s="86">
        <v>124</v>
      </c>
    </row>
    <row r="2428" spans="1:4" s="1" customFormat="1" ht="19.7" customHeight="1">
      <c r="A2428" s="82" t="s">
        <v>562</v>
      </c>
      <c r="B2428" s="82" t="s">
        <v>282</v>
      </c>
      <c r="C2428" s="85">
        <v>8</v>
      </c>
      <c r="D2428" s="85">
        <v>34</v>
      </c>
    </row>
    <row r="2429" spans="1:4" s="1" customFormat="1" ht="19.7" customHeight="1">
      <c r="A2429" s="82" t="s">
        <v>563</v>
      </c>
      <c r="B2429" s="82" t="s">
        <v>516</v>
      </c>
      <c r="C2429" s="86">
        <v>30</v>
      </c>
      <c r="D2429" s="86">
        <v>83</v>
      </c>
    </row>
    <row r="2430" spans="1:4" s="1" customFormat="1" ht="19.7" customHeight="1">
      <c r="A2430" s="82" t="s">
        <v>563</v>
      </c>
      <c r="B2430" s="82" t="s">
        <v>517</v>
      </c>
      <c r="C2430" s="85">
        <v>23</v>
      </c>
      <c r="D2430" s="85">
        <v>123</v>
      </c>
    </row>
    <row r="2431" spans="1:4" s="1" customFormat="1" ht="19.7" customHeight="1">
      <c r="A2431" s="82" t="s">
        <v>563</v>
      </c>
      <c r="B2431" s="82" t="s">
        <v>282</v>
      </c>
      <c r="C2431" s="86">
        <v>20</v>
      </c>
      <c r="D2431" s="86">
        <v>120</v>
      </c>
    </row>
    <row r="2432" spans="1:4" s="1" customFormat="1" ht="19.7" customHeight="1">
      <c r="A2432" s="82" t="s">
        <v>564</v>
      </c>
      <c r="B2432" s="82" t="s">
        <v>516</v>
      </c>
      <c r="C2432" s="85">
        <v>45</v>
      </c>
      <c r="D2432" s="85">
        <v>219</v>
      </c>
    </row>
    <row r="2433" spans="1:4" s="1" customFormat="1" ht="19.7" customHeight="1">
      <c r="A2433" s="82" t="s">
        <v>564</v>
      </c>
      <c r="B2433" s="82" t="s">
        <v>517</v>
      </c>
      <c r="C2433" s="86">
        <v>81</v>
      </c>
      <c r="D2433" s="86">
        <v>161</v>
      </c>
    </row>
    <row r="2434" spans="1:4" s="1" customFormat="1" ht="19.7" customHeight="1">
      <c r="A2434" s="82" t="s">
        <v>564</v>
      </c>
      <c r="B2434" s="82" t="s">
        <v>282</v>
      </c>
      <c r="C2434" s="85">
        <v>8</v>
      </c>
      <c r="D2434" s="85">
        <v>135</v>
      </c>
    </row>
    <row r="2435" spans="1:4" s="1" customFormat="1" ht="19.7" customHeight="1">
      <c r="A2435" s="82" t="s">
        <v>565</v>
      </c>
      <c r="B2435" s="82" t="s">
        <v>516</v>
      </c>
      <c r="C2435" s="86">
        <v>15</v>
      </c>
      <c r="D2435" s="86">
        <v>87</v>
      </c>
    </row>
    <row r="2436" spans="1:4" s="1" customFormat="1" ht="19.7" customHeight="1">
      <c r="A2436" s="82" t="s">
        <v>565</v>
      </c>
      <c r="B2436" s="82" t="s">
        <v>514</v>
      </c>
      <c r="C2436" s="85">
        <v>72</v>
      </c>
      <c r="D2436" s="85">
        <v>80</v>
      </c>
    </row>
    <row r="2437" spans="1:4" s="1" customFormat="1" ht="19.7" customHeight="1">
      <c r="A2437" s="82" t="s">
        <v>565</v>
      </c>
      <c r="B2437" s="82" t="s">
        <v>517</v>
      </c>
      <c r="C2437" s="86">
        <v>60</v>
      </c>
      <c r="D2437" s="86">
        <v>90</v>
      </c>
    </row>
    <row r="2438" spans="1:4" s="1" customFormat="1" ht="19.7" customHeight="1">
      <c r="A2438" s="82" t="s">
        <v>566</v>
      </c>
      <c r="B2438" s="82" t="s">
        <v>514</v>
      </c>
      <c r="C2438" s="85">
        <v>105</v>
      </c>
      <c r="D2438" s="85">
        <v>170</v>
      </c>
    </row>
    <row r="2439" spans="1:4" s="1" customFormat="1" ht="19.7" customHeight="1">
      <c r="A2439" s="82" t="s">
        <v>567</v>
      </c>
      <c r="B2439" s="82" t="s">
        <v>516</v>
      </c>
      <c r="C2439" s="86">
        <v>22</v>
      </c>
      <c r="D2439" s="86">
        <v>222</v>
      </c>
    </row>
    <row r="2440" spans="1:4" s="1" customFormat="1" ht="19.7" customHeight="1">
      <c r="A2440" s="82" t="s">
        <v>567</v>
      </c>
      <c r="B2440" s="82" t="s">
        <v>517</v>
      </c>
      <c r="C2440" s="85">
        <v>25</v>
      </c>
      <c r="D2440" s="85">
        <v>295</v>
      </c>
    </row>
    <row r="2441" spans="1:4" s="1" customFormat="1" ht="19.7" customHeight="1">
      <c r="A2441" s="82" t="s">
        <v>567</v>
      </c>
      <c r="B2441" s="82" t="s">
        <v>282</v>
      </c>
      <c r="C2441" s="86">
        <v>22</v>
      </c>
      <c r="D2441" s="86">
        <v>125</v>
      </c>
    </row>
    <row r="2442" spans="1:4" s="1" customFormat="1" ht="19.7" customHeight="1">
      <c r="A2442" s="82" t="s">
        <v>568</v>
      </c>
      <c r="B2442" s="82" t="s">
        <v>514</v>
      </c>
      <c r="C2442" s="85">
        <v>100</v>
      </c>
      <c r="D2442" s="85">
        <v>87</v>
      </c>
    </row>
    <row r="2443" spans="1:4" s="1" customFormat="1" ht="19.7" customHeight="1">
      <c r="A2443" s="82" t="s">
        <v>569</v>
      </c>
      <c r="B2443" s="82" t="s">
        <v>516</v>
      </c>
      <c r="C2443" s="86">
        <v>24</v>
      </c>
      <c r="D2443" s="86">
        <v>71</v>
      </c>
    </row>
    <row r="2444" spans="1:4" s="1" customFormat="1" ht="19.7" customHeight="1">
      <c r="A2444" s="82" t="s">
        <v>569</v>
      </c>
      <c r="B2444" s="82" t="s">
        <v>514</v>
      </c>
      <c r="C2444" s="85">
        <v>35</v>
      </c>
      <c r="D2444" s="85">
        <v>81</v>
      </c>
    </row>
    <row r="2445" spans="1:4" s="1" customFormat="1" ht="19.7" customHeight="1">
      <c r="A2445" s="82" t="s">
        <v>569</v>
      </c>
      <c r="B2445" s="82" t="s">
        <v>517</v>
      </c>
      <c r="C2445" s="86">
        <v>48</v>
      </c>
      <c r="D2445" s="86">
        <v>108</v>
      </c>
    </row>
    <row r="2446" spans="1:4" s="1" customFormat="1" ht="19.7" customHeight="1">
      <c r="A2446" s="82" t="s">
        <v>569</v>
      </c>
      <c r="B2446" s="82" t="s">
        <v>282</v>
      </c>
      <c r="C2446" s="85">
        <v>11</v>
      </c>
      <c r="D2446" s="85">
        <v>33</v>
      </c>
    </row>
    <row r="2447" spans="1:4" s="1" customFormat="1" ht="19.7" customHeight="1">
      <c r="A2447" s="82" t="s">
        <v>570</v>
      </c>
      <c r="B2447" s="82" t="s">
        <v>516</v>
      </c>
      <c r="C2447" s="86">
        <v>20</v>
      </c>
      <c r="D2447" s="86">
        <v>71</v>
      </c>
    </row>
    <row r="2448" spans="1:4" s="1" customFormat="1" ht="19.7" customHeight="1">
      <c r="A2448" s="82" t="s">
        <v>570</v>
      </c>
      <c r="B2448" s="82" t="s">
        <v>514</v>
      </c>
      <c r="C2448" s="85">
        <v>20</v>
      </c>
      <c r="D2448" s="85">
        <v>6</v>
      </c>
    </row>
    <row r="2449" spans="1:4" s="1" customFormat="1" ht="19.7" customHeight="1">
      <c r="A2449" s="82" t="s">
        <v>570</v>
      </c>
      <c r="B2449" s="82" t="s">
        <v>517</v>
      </c>
      <c r="C2449" s="86">
        <v>48</v>
      </c>
      <c r="D2449" s="86">
        <v>124</v>
      </c>
    </row>
    <row r="2450" spans="1:4" s="1" customFormat="1" ht="19.7" customHeight="1">
      <c r="A2450" s="82" t="s">
        <v>570</v>
      </c>
      <c r="B2450" s="82" t="s">
        <v>282</v>
      </c>
      <c r="C2450" s="85">
        <v>10</v>
      </c>
      <c r="D2450" s="85">
        <v>107</v>
      </c>
    </row>
    <row r="2451" spans="1:4" s="1" customFormat="1" ht="19.7" customHeight="1">
      <c r="A2451" s="82" t="s">
        <v>571</v>
      </c>
      <c r="B2451" s="82" t="s">
        <v>516</v>
      </c>
      <c r="C2451" s="86">
        <v>30</v>
      </c>
      <c r="D2451" s="86">
        <v>92</v>
      </c>
    </row>
    <row r="2452" spans="1:4" s="1" customFormat="1" ht="19.7" customHeight="1">
      <c r="A2452" s="82" t="s">
        <v>571</v>
      </c>
      <c r="B2452" s="82" t="s">
        <v>514</v>
      </c>
      <c r="C2452" s="85">
        <v>48</v>
      </c>
      <c r="D2452" s="85">
        <v>54</v>
      </c>
    </row>
    <row r="2453" spans="1:4" s="1" customFormat="1" ht="19.7" customHeight="1">
      <c r="A2453" s="82" t="s">
        <v>571</v>
      </c>
      <c r="B2453" s="82" t="s">
        <v>517</v>
      </c>
      <c r="C2453" s="86">
        <v>60</v>
      </c>
      <c r="D2453" s="86">
        <v>66</v>
      </c>
    </row>
    <row r="2454" spans="1:4" s="1" customFormat="1" ht="19.7" customHeight="1">
      <c r="A2454" s="82" t="s">
        <v>571</v>
      </c>
      <c r="B2454" s="82" t="s">
        <v>282</v>
      </c>
      <c r="C2454" s="85">
        <v>10</v>
      </c>
      <c r="D2454" s="85">
        <v>43</v>
      </c>
    </row>
    <row r="2455" spans="1:4" s="1" customFormat="1" ht="19.7" customHeight="1">
      <c r="A2455" s="82" t="s">
        <v>572</v>
      </c>
      <c r="B2455" s="82" t="s">
        <v>516</v>
      </c>
      <c r="C2455" s="86">
        <v>16</v>
      </c>
      <c r="D2455" s="86">
        <v>90</v>
      </c>
    </row>
    <row r="2456" spans="1:4" s="1" customFormat="1" ht="19.7" customHeight="1">
      <c r="A2456" s="82" t="s">
        <v>572</v>
      </c>
      <c r="B2456" s="82" t="s">
        <v>514</v>
      </c>
      <c r="C2456" s="85">
        <v>48</v>
      </c>
      <c r="D2456" s="85">
        <v>76</v>
      </c>
    </row>
    <row r="2457" spans="1:4" s="1" customFormat="1" ht="19.7" customHeight="1">
      <c r="A2457" s="82" t="s">
        <v>572</v>
      </c>
      <c r="B2457" s="82" t="s">
        <v>517</v>
      </c>
      <c r="C2457" s="86">
        <v>48</v>
      </c>
      <c r="D2457" s="86">
        <v>150</v>
      </c>
    </row>
    <row r="2458" spans="1:4" s="1" customFormat="1" ht="19.7" customHeight="1">
      <c r="A2458" s="82" t="s">
        <v>572</v>
      </c>
      <c r="B2458" s="82" t="s">
        <v>282</v>
      </c>
      <c r="C2458" s="85">
        <v>8</v>
      </c>
      <c r="D2458" s="85">
        <v>16</v>
      </c>
    </row>
    <row r="2459" spans="1:4" s="1" customFormat="1" ht="19.7" customHeight="1">
      <c r="A2459" s="82" t="s">
        <v>573</v>
      </c>
      <c r="B2459" s="82" t="s">
        <v>517</v>
      </c>
      <c r="C2459" s="86">
        <v>1</v>
      </c>
      <c r="D2459" s="86">
        <v>1</v>
      </c>
    </row>
    <row r="2460" spans="1:4" s="1" customFormat="1" ht="19.7" customHeight="1">
      <c r="A2460" s="82" t="s">
        <v>574</v>
      </c>
      <c r="B2460" s="82" t="s">
        <v>516</v>
      </c>
      <c r="C2460" s="85">
        <v>12</v>
      </c>
      <c r="D2460" s="85">
        <v>23</v>
      </c>
    </row>
    <row r="2461" spans="1:4" s="1" customFormat="1" ht="19.7" customHeight="1">
      <c r="A2461" s="82" t="s">
        <v>574</v>
      </c>
      <c r="B2461" s="82" t="s">
        <v>514</v>
      </c>
      <c r="C2461" s="86">
        <v>118</v>
      </c>
      <c r="D2461" s="86">
        <v>121</v>
      </c>
    </row>
    <row r="2462" spans="1:4" s="1" customFormat="1" ht="19.7" customHeight="1">
      <c r="A2462" s="82" t="s">
        <v>574</v>
      </c>
      <c r="B2462" s="82" t="s">
        <v>517</v>
      </c>
      <c r="C2462" s="85">
        <v>24</v>
      </c>
      <c r="D2462" s="85">
        <v>30</v>
      </c>
    </row>
    <row r="2463" spans="1:4" s="1" customFormat="1" ht="19.7" customHeight="1">
      <c r="A2463" s="82" t="s">
        <v>575</v>
      </c>
      <c r="B2463" s="82" t="s">
        <v>516</v>
      </c>
      <c r="C2463" s="86">
        <v>17</v>
      </c>
      <c r="D2463" s="86">
        <v>64</v>
      </c>
    </row>
    <row r="2464" spans="1:4" s="1" customFormat="1" ht="19.7" customHeight="1">
      <c r="A2464" s="82" t="s">
        <v>575</v>
      </c>
      <c r="B2464" s="82" t="s">
        <v>514</v>
      </c>
      <c r="C2464" s="85">
        <v>28</v>
      </c>
      <c r="D2464" s="85">
        <v>23</v>
      </c>
    </row>
    <row r="2465" spans="1:5" s="1" customFormat="1" ht="19.7" customHeight="1">
      <c r="A2465" s="82" t="s">
        <v>575</v>
      </c>
      <c r="B2465" s="82" t="s">
        <v>517</v>
      </c>
      <c r="C2465" s="86">
        <v>15</v>
      </c>
      <c r="D2465" s="86">
        <v>58</v>
      </c>
    </row>
    <row r="2466" spans="1:5" s="1" customFormat="1" ht="19.7" customHeight="1">
      <c r="A2466" s="82" t="s">
        <v>575</v>
      </c>
      <c r="B2466" s="82" t="s">
        <v>282</v>
      </c>
      <c r="C2466" s="85">
        <v>11</v>
      </c>
      <c r="D2466" s="85">
        <v>27</v>
      </c>
    </row>
    <row r="2467" spans="1:5" s="1" customFormat="1" ht="6.95" customHeight="1"/>
    <row r="2468" spans="1:5" s="1" customFormat="1" ht="24" customHeight="1">
      <c r="A2468" s="639" t="s">
        <v>309</v>
      </c>
      <c r="B2468" s="639"/>
      <c r="C2468" s="639"/>
      <c r="D2468" s="639"/>
      <c r="E2468" s="639"/>
    </row>
    <row r="2469" spans="1:5" s="1" customFormat="1" ht="10.15" customHeight="1"/>
    <row r="2470" spans="1:5" s="1" customFormat="1" ht="24" customHeight="1">
      <c r="C2470" s="30" t="s">
        <v>511</v>
      </c>
      <c r="D2470" s="30" t="s">
        <v>512</v>
      </c>
    </row>
    <row r="2471" spans="1:5" s="1" customFormat="1" ht="19.7" customHeight="1">
      <c r="A2471" s="82" t="s">
        <v>513</v>
      </c>
      <c r="B2471" s="82" t="s">
        <v>514</v>
      </c>
      <c r="C2471" s="85">
        <v>18</v>
      </c>
      <c r="D2471" s="85">
        <v>122</v>
      </c>
    </row>
    <row r="2472" spans="1:5" s="1" customFormat="1" ht="19.7" customHeight="1">
      <c r="A2472" s="82" t="s">
        <v>515</v>
      </c>
      <c r="B2472" s="82" t="s">
        <v>516</v>
      </c>
      <c r="C2472" s="86">
        <v>30</v>
      </c>
      <c r="D2472" s="86">
        <v>211</v>
      </c>
    </row>
    <row r="2473" spans="1:5" s="1" customFormat="1" ht="19.7" customHeight="1">
      <c r="A2473" s="82" t="s">
        <v>515</v>
      </c>
      <c r="B2473" s="82" t="s">
        <v>517</v>
      </c>
      <c r="C2473" s="85">
        <v>30</v>
      </c>
      <c r="D2473" s="85">
        <v>170</v>
      </c>
    </row>
    <row r="2474" spans="1:5" s="1" customFormat="1" ht="19.7" customHeight="1">
      <c r="A2474" s="82" t="s">
        <v>515</v>
      </c>
      <c r="B2474" s="82" t="s">
        <v>282</v>
      </c>
      <c r="C2474" s="86">
        <v>6</v>
      </c>
      <c r="D2474" s="86">
        <v>96</v>
      </c>
    </row>
    <row r="2475" spans="1:5" s="1" customFormat="1" ht="19.7" customHeight="1">
      <c r="A2475" s="82" t="s">
        <v>518</v>
      </c>
      <c r="B2475" s="82" t="s">
        <v>514</v>
      </c>
      <c r="C2475" s="85">
        <v>105</v>
      </c>
      <c r="D2475" s="85">
        <v>98</v>
      </c>
    </row>
    <row r="2476" spans="1:5" s="1" customFormat="1" ht="19.7" customHeight="1">
      <c r="A2476" s="82" t="s">
        <v>519</v>
      </c>
      <c r="B2476" s="82" t="s">
        <v>514</v>
      </c>
      <c r="C2476" s="86">
        <v>105</v>
      </c>
      <c r="D2476" s="86">
        <v>196</v>
      </c>
    </row>
    <row r="2477" spans="1:5" s="1" customFormat="1" ht="19.7" customHeight="1">
      <c r="A2477" s="82" t="s">
        <v>520</v>
      </c>
      <c r="B2477" s="82" t="s">
        <v>514</v>
      </c>
      <c r="C2477" s="85">
        <v>64</v>
      </c>
      <c r="D2477" s="85">
        <v>106</v>
      </c>
    </row>
    <row r="2478" spans="1:5" s="1" customFormat="1" ht="19.7" customHeight="1">
      <c r="A2478" s="82" t="s">
        <v>521</v>
      </c>
      <c r="B2478" s="82" t="s">
        <v>516</v>
      </c>
      <c r="C2478" s="86">
        <v>41</v>
      </c>
      <c r="D2478" s="86">
        <v>172</v>
      </c>
    </row>
    <row r="2479" spans="1:5" s="1" customFormat="1" ht="19.7" customHeight="1">
      <c r="A2479" s="82" t="s">
        <v>521</v>
      </c>
      <c r="B2479" s="82" t="s">
        <v>517</v>
      </c>
      <c r="C2479" s="85">
        <v>92</v>
      </c>
      <c r="D2479" s="85">
        <v>172</v>
      </c>
    </row>
    <row r="2480" spans="1:5" s="1" customFormat="1" ht="19.7" customHeight="1">
      <c r="A2480" s="82" t="s">
        <v>521</v>
      </c>
      <c r="B2480" s="82" t="s">
        <v>282</v>
      </c>
      <c r="C2480" s="86">
        <v>7</v>
      </c>
      <c r="D2480" s="86">
        <v>8</v>
      </c>
    </row>
    <row r="2481" spans="1:4" s="1" customFormat="1" ht="19.7" customHeight="1">
      <c r="A2481" s="82" t="s">
        <v>522</v>
      </c>
      <c r="B2481" s="82" t="s">
        <v>514</v>
      </c>
      <c r="C2481" s="85">
        <v>73</v>
      </c>
      <c r="D2481" s="85">
        <v>67</v>
      </c>
    </row>
    <row r="2482" spans="1:4" s="1" customFormat="1" ht="19.7" customHeight="1">
      <c r="A2482" s="82" t="s">
        <v>523</v>
      </c>
      <c r="B2482" s="82" t="s">
        <v>516</v>
      </c>
      <c r="C2482" s="86">
        <v>10</v>
      </c>
      <c r="D2482" s="86">
        <v>112</v>
      </c>
    </row>
    <row r="2483" spans="1:4" s="1" customFormat="1" ht="19.7" customHeight="1">
      <c r="A2483" s="82" t="s">
        <v>523</v>
      </c>
      <c r="B2483" s="82" t="s">
        <v>517</v>
      </c>
      <c r="C2483" s="85">
        <v>15</v>
      </c>
      <c r="D2483" s="85">
        <v>95</v>
      </c>
    </row>
    <row r="2484" spans="1:4" s="1" customFormat="1" ht="19.7" customHeight="1">
      <c r="A2484" s="82" t="s">
        <v>523</v>
      </c>
      <c r="B2484" s="82" t="s">
        <v>282</v>
      </c>
      <c r="C2484" s="86">
        <v>7</v>
      </c>
      <c r="D2484" s="86">
        <v>54</v>
      </c>
    </row>
    <row r="2485" spans="1:4" s="1" customFormat="1" ht="19.7" customHeight="1">
      <c r="A2485" s="82" t="s">
        <v>524</v>
      </c>
      <c r="B2485" s="82" t="s">
        <v>516</v>
      </c>
      <c r="C2485" s="85">
        <v>25</v>
      </c>
      <c r="D2485" s="85">
        <v>183</v>
      </c>
    </row>
    <row r="2486" spans="1:4" s="1" customFormat="1" ht="19.7" customHeight="1">
      <c r="A2486" s="82" t="s">
        <v>524</v>
      </c>
      <c r="B2486" s="82" t="s">
        <v>517</v>
      </c>
      <c r="C2486" s="86">
        <v>48</v>
      </c>
      <c r="D2486" s="86">
        <v>159</v>
      </c>
    </row>
    <row r="2487" spans="1:4" s="1" customFormat="1" ht="19.7" customHeight="1">
      <c r="A2487" s="82" t="s">
        <v>524</v>
      </c>
      <c r="B2487" s="82" t="s">
        <v>282</v>
      </c>
      <c r="C2487" s="85">
        <v>6</v>
      </c>
      <c r="D2487" s="85">
        <v>47</v>
      </c>
    </row>
    <row r="2488" spans="1:4" s="1" customFormat="1" ht="19.7" customHeight="1">
      <c r="A2488" s="82" t="s">
        <v>525</v>
      </c>
      <c r="B2488" s="82" t="s">
        <v>514</v>
      </c>
      <c r="C2488" s="86">
        <v>49</v>
      </c>
      <c r="D2488" s="86">
        <v>59</v>
      </c>
    </row>
    <row r="2489" spans="1:4" s="1" customFormat="1" ht="19.7" customHeight="1">
      <c r="A2489" s="82" t="s">
        <v>526</v>
      </c>
      <c r="B2489" s="82" t="s">
        <v>516</v>
      </c>
      <c r="C2489" s="85">
        <v>15</v>
      </c>
      <c r="D2489" s="85">
        <v>74</v>
      </c>
    </row>
    <row r="2490" spans="1:4" s="1" customFormat="1" ht="19.7" customHeight="1">
      <c r="A2490" s="82" t="s">
        <v>526</v>
      </c>
      <c r="B2490" s="82" t="s">
        <v>517</v>
      </c>
      <c r="C2490" s="86">
        <v>15</v>
      </c>
      <c r="D2490" s="86">
        <v>49</v>
      </c>
    </row>
    <row r="2491" spans="1:4" s="1" customFormat="1" ht="19.7" customHeight="1">
      <c r="A2491" s="82" t="s">
        <v>526</v>
      </c>
      <c r="B2491" s="82" t="s">
        <v>282</v>
      </c>
      <c r="C2491" s="85">
        <v>10</v>
      </c>
      <c r="D2491" s="85">
        <v>19</v>
      </c>
    </row>
    <row r="2492" spans="1:4" s="1" customFormat="1" ht="19.7" customHeight="1">
      <c r="A2492" s="82" t="s">
        <v>527</v>
      </c>
      <c r="B2492" s="82" t="s">
        <v>516</v>
      </c>
      <c r="C2492" s="86">
        <v>24</v>
      </c>
      <c r="D2492" s="86">
        <v>120</v>
      </c>
    </row>
    <row r="2493" spans="1:4" s="1" customFormat="1" ht="19.7" customHeight="1">
      <c r="A2493" s="82" t="s">
        <v>527</v>
      </c>
      <c r="B2493" s="82" t="s">
        <v>517</v>
      </c>
      <c r="C2493" s="85">
        <v>45</v>
      </c>
      <c r="D2493" s="85">
        <v>102</v>
      </c>
    </row>
    <row r="2494" spans="1:4" s="1" customFormat="1" ht="19.7" customHeight="1">
      <c r="A2494" s="82" t="s">
        <v>527</v>
      </c>
      <c r="B2494" s="82" t="s">
        <v>282</v>
      </c>
      <c r="C2494" s="86">
        <v>10</v>
      </c>
      <c r="D2494" s="86">
        <v>58</v>
      </c>
    </row>
    <row r="2495" spans="1:4" s="1" customFormat="1" ht="19.7" customHeight="1">
      <c r="A2495" s="82" t="s">
        <v>528</v>
      </c>
      <c r="B2495" s="82" t="s">
        <v>514</v>
      </c>
      <c r="C2495" s="85">
        <v>108</v>
      </c>
      <c r="D2495" s="85">
        <v>107</v>
      </c>
    </row>
    <row r="2496" spans="1:4" s="1" customFormat="1" ht="19.7" customHeight="1">
      <c r="A2496" s="82" t="s">
        <v>529</v>
      </c>
      <c r="B2496" s="82" t="s">
        <v>514</v>
      </c>
      <c r="C2496" s="86">
        <v>105</v>
      </c>
      <c r="D2496" s="86">
        <v>89</v>
      </c>
    </row>
    <row r="2497" spans="1:4" s="1" customFormat="1" ht="19.7" customHeight="1">
      <c r="A2497" s="82" t="s">
        <v>530</v>
      </c>
      <c r="B2497" s="82" t="s">
        <v>514</v>
      </c>
      <c r="C2497" s="85">
        <v>94</v>
      </c>
      <c r="D2497" s="85">
        <v>183</v>
      </c>
    </row>
    <row r="2498" spans="1:4" s="1" customFormat="1" ht="19.7" customHeight="1">
      <c r="A2498" s="82" t="s">
        <v>531</v>
      </c>
      <c r="B2498" s="82" t="s">
        <v>516</v>
      </c>
      <c r="C2498" s="86">
        <v>50</v>
      </c>
      <c r="D2498" s="86">
        <v>112</v>
      </c>
    </row>
    <row r="2499" spans="1:4" s="1" customFormat="1" ht="19.7" customHeight="1">
      <c r="A2499" s="82" t="s">
        <v>531</v>
      </c>
      <c r="B2499" s="82" t="s">
        <v>514</v>
      </c>
      <c r="C2499" s="85">
        <v>15</v>
      </c>
      <c r="D2499" s="85">
        <v>15</v>
      </c>
    </row>
    <row r="2500" spans="1:4" s="1" customFormat="1" ht="19.7" customHeight="1">
      <c r="A2500" s="82" t="s">
        <v>531</v>
      </c>
      <c r="B2500" s="82" t="s">
        <v>517</v>
      </c>
      <c r="C2500" s="86">
        <v>130</v>
      </c>
      <c r="D2500" s="86">
        <v>122</v>
      </c>
    </row>
    <row r="2501" spans="1:4" s="1" customFormat="1" ht="19.7" customHeight="1">
      <c r="A2501" s="82" t="s">
        <v>532</v>
      </c>
      <c r="B2501" s="82" t="s">
        <v>516</v>
      </c>
      <c r="C2501" s="85">
        <v>15</v>
      </c>
      <c r="D2501" s="85">
        <v>90</v>
      </c>
    </row>
    <row r="2502" spans="1:4" s="1" customFormat="1" ht="19.7" customHeight="1">
      <c r="A2502" s="82" t="s">
        <v>532</v>
      </c>
      <c r="B2502" s="82" t="s">
        <v>517</v>
      </c>
      <c r="C2502" s="86">
        <v>45</v>
      </c>
      <c r="D2502" s="86">
        <v>95</v>
      </c>
    </row>
    <row r="2503" spans="1:4" s="1" customFormat="1" ht="19.7" customHeight="1">
      <c r="A2503" s="82" t="s">
        <v>532</v>
      </c>
      <c r="B2503" s="82" t="s">
        <v>282</v>
      </c>
      <c r="C2503" s="85">
        <v>8</v>
      </c>
      <c r="D2503" s="85">
        <v>107</v>
      </c>
    </row>
    <row r="2504" spans="1:4" s="1" customFormat="1" ht="19.7" customHeight="1">
      <c r="A2504" s="82" t="s">
        <v>533</v>
      </c>
      <c r="B2504" s="82" t="s">
        <v>516</v>
      </c>
      <c r="C2504" s="86">
        <v>24</v>
      </c>
      <c r="D2504" s="86">
        <v>76</v>
      </c>
    </row>
    <row r="2505" spans="1:4" s="1" customFormat="1" ht="19.7" customHeight="1">
      <c r="A2505" s="82" t="s">
        <v>533</v>
      </c>
      <c r="B2505" s="82" t="s">
        <v>517</v>
      </c>
      <c r="C2505" s="85">
        <v>12</v>
      </c>
      <c r="D2505" s="85">
        <v>105</v>
      </c>
    </row>
    <row r="2506" spans="1:4" s="1" customFormat="1" ht="19.7" customHeight="1">
      <c r="A2506" s="82" t="s">
        <v>533</v>
      </c>
      <c r="B2506" s="82" t="s">
        <v>282</v>
      </c>
      <c r="C2506" s="86">
        <v>12</v>
      </c>
      <c r="D2506" s="86">
        <v>71</v>
      </c>
    </row>
    <row r="2507" spans="1:4" s="1" customFormat="1" ht="19.7" customHeight="1">
      <c r="A2507" s="82" t="s">
        <v>534</v>
      </c>
      <c r="B2507" s="82" t="s">
        <v>516</v>
      </c>
      <c r="C2507" s="85">
        <v>24</v>
      </c>
      <c r="D2507" s="85">
        <v>250</v>
      </c>
    </row>
    <row r="2508" spans="1:4" s="1" customFormat="1" ht="19.7" customHeight="1">
      <c r="A2508" s="82" t="s">
        <v>534</v>
      </c>
      <c r="B2508" s="82" t="s">
        <v>517</v>
      </c>
      <c r="C2508" s="86">
        <v>60</v>
      </c>
      <c r="D2508" s="86">
        <v>293</v>
      </c>
    </row>
    <row r="2509" spans="1:4" s="1" customFormat="1" ht="19.7" customHeight="1">
      <c r="A2509" s="82" t="s">
        <v>534</v>
      </c>
      <c r="B2509" s="82" t="s">
        <v>282</v>
      </c>
      <c r="C2509" s="85">
        <v>14</v>
      </c>
      <c r="D2509" s="85">
        <v>118</v>
      </c>
    </row>
    <row r="2510" spans="1:4" s="1" customFormat="1" ht="19.7" customHeight="1">
      <c r="A2510" s="82" t="s">
        <v>535</v>
      </c>
      <c r="B2510" s="82" t="s">
        <v>516</v>
      </c>
      <c r="C2510" s="86">
        <v>45</v>
      </c>
      <c r="D2510" s="86">
        <v>254</v>
      </c>
    </row>
    <row r="2511" spans="1:4" s="1" customFormat="1" ht="19.7" customHeight="1">
      <c r="A2511" s="82" t="s">
        <v>535</v>
      </c>
      <c r="B2511" s="82" t="s">
        <v>517</v>
      </c>
      <c r="C2511" s="85">
        <v>61</v>
      </c>
      <c r="D2511" s="85">
        <v>387</v>
      </c>
    </row>
    <row r="2512" spans="1:4" s="1" customFormat="1" ht="19.7" customHeight="1">
      <c r="A2512" s="82" t="s">
        <v>535</v>
      </c>
      <c r="B2512" s="82" t="s">
        <v>282</v>
      </c>
      <c r="C2512" s="86">
        <v>7</v>
      </c>
      <c r="D2512" s="86">
        <v>84</v>
      </c>
    </row>
    <row r="2513" spans="1:4" s="1" customFormat="1" ht="19.7" customHeight="1">
      <c r="A2513" s="82" t="s">
        <v>536</v>
      </c>
      <c r="B2513" s="82" t="s">
        <v>514</v>
      </c>
      <c r="C2513" s="85">
        <v>105</v>
      </c>
      <c r="D2513" s="85">
        <v>112</v>
      </c>
    </row>
    <row r="2514" spans="1:4" s="1" customFormat="1" ht="19.7" customHeight="1">
      <c r="A2514" s="82" t="s">
        <v>537</v>
      </c>
      <c r="B2514" s="82" t="s">
        <v>516</v>
      </c>
      <c r="C2514" s="86">
        <v>30</v>
      </c>
      <c r="D2514" s="86">
        <v>188</v>
      </c>
    </row>
    <row r="2515" spans="1:4" s="1" customFormat="1" ht="19.7" customHeight="1">
      <c r="A2515" s="82" t="s">
        <v>537</v>
      </c>
      <c r="B2515" s="82" t="s">
        <v>517</v>
      </c>
      <c r="C2515" s="85">
        <v>54</v>
      </c>
      <c r="D2515" s="85">
        <v>268</v>
      </c>
    </row>
    <row r="2516" spans="1:4" s="1" customFormat="1" ht="19.7" customHeight="1">
      <c r="A2516" s="82" t="s">
        <v>537</v>
      </c>
      <c r="B2516" s="82" t="s">
        <v>282</v>
      </c>
      <c r="C2516" s="86">
        <v>3</v>
      </c>
      <c r="D2516" s="86">
        <v>36</v>
      </c>
    </row>
    <row r="2517" spans="1:4" s="1" customFormat="1" ht="19.7" customHeight="1">
      <c r="A2517" s="82" t="s">
        <v>538</v>
      </c>
      <c r="B2517" s="82" t="s">
        <v>514</v>
      </c>
      <c r="C2517" s="85">
        <v>18</v>
      </c>
      <c r="D2517" s="85">
        <v>13</v>
      </c>
    </row>
    <row r="2518" spans="1:4" s="1" customFormat="1" ht="19.7" customHeight="1">
      <c r="A2518" s="82" t="s">
        <v>538</v>
      </c>
      <c r="B2518" s="82" t="s">
        <v>517</v>
      </c>
      <c r="C2518" s="86">
        <v>32</v>
      </c>
      <c r="D2518" s="86">
        <v>48</v>
      </c>
    </row>
    <row r="2519" spans="1:4" s="1" customFormat="1" ht="19.7" customHeight="1">
      <c r="A2519" s="82" t="s">
        <v>538</v>
      </c>
      <c r="B2519" s="82" t="s">
        <v>282</v>
      </c>
      <c r="C2519" s="85">
        <v>21</v>
      </c>
      <c r="D2519" s="85">
        <v>44</v>
      </c>
    </row>
    <row r="2520" spans="1:4" s="1" customFormat="1" ht="19.7" customHeight="1">
      <c r="A2520" s="82" t="s">
        <v>539</v>
      </c>
      <c r="B2520" s="82" t="s">
        <v>516</v>
      </c>
      <c r="C2520" s="86">
        <v>15</v>
      </c>
      <c r="D2520" s="86">
        <v>86</v>
      </c>
    </row>
    <row r="2521" spans="1:4" s="1" customFormat="1" ht="19.7" customHeight="1">
      <c r="A2521" s="82" t="s">
        <v>539</v>
      </c>
      <c r="B2521" s="82" t="s">
        <v>514</v>
      </c>
      <c r="C2521" s="85">
        <v>96</v>
      </c>
      <c r="D2521" s="85">
        <v>84</v>
      </c>
    </row>
    <row r="2522" spans="1:4" s="1" customFormat="1" ht="19.7" customHeight="1">
      <c r="A2522" s="82" t="s">
        <v>539</v>
      </c>
      <c r="B2522" s="82" t="s">
        <v>517</v>
      </c>
      <c r="C2522" s="86">
        <v>42</v>
      </c>
      <c r="D2522" s="86">
        <v>118</v>
      </c>
    </row>
    <row r="2523" spans="1:4" s="1" customFormat="1" ht="19.7" customHeight="1">
      <c r="A2523" s="82" t="s">
        <v>540</v>
      </c>
      <c r="B2523" s="82" t="s">
        <v>516</v>
      </c>
      <c r="C2523" s="85">
        <v>24</v>
      </c>
      <c r="D2523" s="85">
        <v>143</v>
      </c>
    </row>
    <row r="2524" spans="1:4" s="1" customFormat="1" ht="19.7" customHeight="1">
      <c r="A2524" s="82" t="s">
        <v>540</v>
      </c>
      <c r="B2524" s="82" t="s">
        <v>517</v>
      </c>
      <c r="C2524" s="86">
        <v>60</v>
      </c>
      <c r="D2524" s="86">
        <v>131</v>
      </c>
    </row>
    <row r="2525" spans="1:4" s="1" customFormat="1" ht="19.7" customHeight="1">
      <c r="A2525" s="82" t="s">
        <v>540</v>
      </c>
      <c r="B2525" s="82" t="s">
        <v>282</v>
      </c>
      <c r="C2525" s="85">
        <v>6</v>
      </c>
      <c r="D2525" s="85">
        <v>46</v>
      </c>
    </row>
    <row r="2526" spans="1:4" s="1" customFormat="1" ht="19.7" customHeight="1">
      <c r="A2526" s="82" t="s">
        <v>541</v>
      </c>
      <c r="B2526" s="82" t="s">
        <v>516</v>
      </c>
      <c r="C2526" s="86">
        <v>20</v>
      </c>
      <c r="D2526" s="86">
        <v>161</v>
      </c>
    </row>
    <row r="2527" spans="1:4" s="1" customFormat="1" ht="19.7" customHeight="1">
      <c r="A2527" s="82" t="s">
        <v>541</v>
      </c>
      <c r="B2527" s="82" t="s">
        <v>517</v>
      </c>
      <c r="C2527" s="85">
        <v>66</v>
      </c>
      <c r="D2527" s="85">
        <v>145</v>
      </c>
    </row>
    <row r="2528" spans="1:4" s="1" customFormat="1" ht="19.7" customHeight="1">
      <c r="A2528" s="82" t="s">
        <v>541</v>
      </c>
      <c r="B2528" s="82" t="s">
        <v>282</v>
      </c>
      <c r="C2528" s="86">
        <v>10</v>
      </c>
      <c r="D2528" s="86">
        <v>132</v>
      </c>
    </row>
    <row r="2529" spans="1:4" s="1" customFormat="1" ht="19.7" customHeight="1">
      <c r="A2529" s="82" t="s">
        <v>542</v>
      </c>
      <c r="B2529" s="82" t="s">
        <v>514</v>
      </c>
      <c r="C2529" s="85">
        <v>27</v>
      </c>
      <c r="D2529" s="85">
        <v>144</v>
      </c>
    </row>
    <row r="2530" spans="1:4" s="1" customFormat="1" ht="19.7" customHeight="1">
      <c r="A2530" s="82" t="s">
        <v>543</v>
      </c>
      <c r="B2530" s="82" t="s">
        <v>514</v>
      </c>
      <c r="C2530" s="86">
        <v>32</v>
      </c>
      <c r="D2530" s="86">
        <v>101</v>
      </c>
    </row>
    <row r="2531" spans="1:4" s="1" customFormat="1" ht="19.7" customHeight="1">
      <c r="A2531" s="82" t="s">
        <v>544</v>
      </c>
      <c r="B2531" s="82" t="s">
        <v>514</v>
      </c>
      <c r="C2531" s="85">
        <v>86</v>
      </c>
      <c r="D2531" s="85">
        <v>128</v>
      </c>
    </row>
    <row r="2532" spans="1:4" s="1" customFormat="1" ht="19.7" customHeight="1">
      <c r="A2532" s="82" t="s">
        <v>545</v>
      </c>
      <c r="B2532" s="82" t="s">
        <v>514</v>
      </c>
      <c r="C2532" s="86">
        <v>59</v>
      </c>
      <c r="D2532" s="86">
        <v>48</v>
      </c>
    </row>
    <row r="2533" spans="1:4" s="1" customFormat="1" ht="19.7" customHeight="1">
      <c r="A2533" s="82" t="s">
        <v>546</v>
      </c>
      <c r="B2533" s="82" t="s">
        <v>516</v>
      </c>
      <c r="C2533" s="85">
        <v>12</v>
      </c>
      <c r="D2533" s="85">
        <v>38</v>
      </c>
    </row>
    <row r="2534" spans="1:4" s="1" customFormat="1" ht="19.7" customHeight="1">
      <c r="A2534" s="82" t="s">
        <v>546</v>
      </c>
      <c r="B2534" s="82" t="s">
        <v>514</v>
      </c>
      <c r="C2534" s="86">
        <v>18</v>
      </c>
      <c r="D2534" s="86">
        <v>16</v>
      </c>
    </row>
    <row r="2535" spans="1:4" s="1" customFormat="1" ht="19.7" customHeight="1">
      <c r="A2535" s="82" t="s">
        <v>546</v>
      </c>
      <c r="B2535" s="82" t="s">
        <v>517</v>
      </c>
      <c r="C2535" s="85">
        <v>15</v>
      </c>
      <c r="D2535" s="85">
        <v>51</v>
      </c>
    </row>
    <row r="2536" spans="1:4" s="1" customFormat="1" ht="19.7" customHeight="1">
      <c r="A2536" s="82" t="s">
        <v>547</v>
      </c>
      <c r="B2536" s="82" t="s">
        <v>514</v>
      </c>
      <c r="C2536" s="86">
        <v>59</v>
      </c>
      <c r="D2536" s="86">
        <v>52</v>
      </c>
    </row>
    <row r="2537" spans="1:4" s="1" customFormat="1" ht="19.7" customHeight="1">
      <c r="A2537" s="82" t="s">
        <v>548</v>
      </c>
      <c r="B2537" s="82" t="s">
        <v>514</v>
      </c>
      <c r="C2537" s="85">
        <v>32</v>
      </c>
      <c r="D2537" s="85">
        <v>85</v>
      </c>
    </row>
    <row r="2538" spans="1:4" s="1" customFormat="1" ht="19.7" customHeight="1">
      <c r="A2538" s="82" t="s">
        <v>549</v>
      </c>
      <c r="B2538" s="82" t="s">
        <v>516</v>
      </c>
      <c r="C2538" s="86">
        <v>15</v>
      </c>
      <c r="D2538" s="86">
        <v>135</v>
      </c>
    </row>
    <row r="2539" spans="1:4" s="1" customFormat="1" ht="19.7" customHeight="1">
      <c r="A2539" s="82" t="s">
        <v>549</v>
      </c>
      <c r="B2539" s="82" t="s">
        <v>514</v>
      </c>
      <c r="C2539" s="85">
        <v>96</v>
      </c>
      <c r="D2539" s="85">
        <v>158</v>
      </c>
    </row>
    <row r="2540" spans="1:4" s="1" customFormat="1" ht="19.7" customHeight="1">
      <c r="A2540" s="82" t="s">
        <v>549</v>
      </c>
      <c r="B2540" s="82" t="s">
        <v>517</v>
      </c>
      <c r="C2540" s="86">
        <v>30</v>
      </c>
      <c r="D2540" s="86">
        <v>174</v>
      </c>
    </row>
    <row r="2541" spans="1:4" s="1" customFormat="1" ht="19.7" customHeight="1">
      <c r="A2541" s="82" t="s">
        <v>550</v>
      </c>
      <c r="B2541" s="82" t="s">
        <v>514</v>
      </c>
      <c r="C2541" s="85">
        <v>140</v>
      </c>
      <c r="D2541" s="85">
        <v>103</v>
      </c>
    </row>
    <row r="2542" spans="1:4" s="1" customFormat="1" ht="19.7" customHeight="1">
      <c r="A2542" s="82" t="s">
        <v>551</v>
      </c>
      <c r="B2542" s="82" t="s">
        <v>516</v>
      </c>
      <c r="C2542" s="86">
        <v>45</v>
      </c>
      <c r="D2542" s="86">
        <v>219</v>
      </c>
    </row>
    <row r="2543" spans="1:4" s="1" customFormat="1" ht="19.7" customHeight="1">
      <c r="A2543" s="82" t="s">
        <v>551</v>
      </c>
      <c r="B2543" s="82" t="s">
        <v>517</v>
      </c>
      <c r="C2543" s="85">
        <v>24</v>
      </c>
      <c r="D2543" s="85">
        <v>265</v>
      </c>
    </row>
    <row r="2544" spans="1:4" s="1" customFormat="1" ht="19.7" customHeight="1">
      <c r="A2544" s="82" t="s">
        <v>551</v>
      </c>
      <c r="B2544" s="82" t="s">
        <v>282</v>
      </c>
      <c r="C2544" s="86">
        <v>6</v>
      </c>
      <c r="D2544" s="86">
        <v>94</v>
      </c>
    </row>
    <row r="2545" spans="1:4" s="1" customFormat="1" ht="19.7" customHeight="1">
      <c r="A2545" s="82" t="s">
        <v>552</v>
      </c>
      <c r="B2545" s="82" t="s">
        <v>514</v>
      </c>
      <c r="C2545" s="85">
        <v>105</v>
      </c>
      <c r="D2545" s="85">
        <v>151</v>
      </c>
    </row>
    <row r="2546" spans="1:4" s="1" customFormat="1" ht="19.7" customHeight="1">
      <c r="A2546" s="82" t="s">
        <v>553</v>
      </c>
      <c r="B2546" s="82" t="s">
        <v>516</v>
      </c>
      <c r="C2546" s="86">
        <v>30</v>
      </c>
      <c r="D2546" s="86">
        <v>31</v>
      </c>
    </row>
    <row r="2547" spans="1:4" s="1" customFormat="1" ht="19.7" customHeight="1">
      <c r="A2547" s="82" t="s">
        <v>553</v>
      </c>
      <c r="B2547" s="82" t="s">
        <v>514</v>
      </c>
      <c r="C2547" s="85">
        <v>105</v>
      </c>
      <c r="D2547" s="85">
        <v>70</v>
      </c>
    </row>
    <row r="2548" spans="1:4" s="1" customFormat="1" ht="19.7" customHeight="1">
      <c r="A2548" s="82" t="s">
        <v>553</v>
      </c>
      <c r="B2548" s="82" t="s">
        <v>517</v>
      </c>
      <c r="C2548" s="86">
        <v>30</v>
      </c>
      <c r="D2548" s="86">
        <v>43</v>
      </c>
    </row>
    <row r="2549" spans="1:4" s="1" customFormat="1" ht="19.7" customHeight="1">
      <c r="A2549" s="82" t="s">
        <v>554</v>
      </c>
      <c r="B2549" s="82" t="s">
        <v>516</v>
      </c>
      <c r="C2549" s="85">
        <v>45</v>
      </c>
      <c r="D2549" s="85">
        <v>127</v>
      </c>
    </row>
    <row r="2550" spans="1:4" s="1" customFormat="1" ht="19.7" customHeight="1">
      <c r="A2550" s="82" t="s">
        <v>554</v>
      </c>
      <c r="B2550" s="82" t="s">
        <v>514</v>
      </c>
      <c r="C2550" s="86">
        <v>120</v>
      </c>
      <c r="D2550" s="86">
        <v>149</v>
      </c>
    </row>
    <row r="2551" spans="1:4" s="1" customFormat="1" ht="19.7" customHeight="1">
      <c r="A2551" s="82" t="s">
        <v>554</v>
      </c>
      <c r="B2551" s="82" t="s">
        <v>517</v>
      </c>
      <c r="C2551" s="85">
        <v>90</v>
      </c>
      <c r="D2551" s="85">
        <v>137</v>
      </c>
    </row>
    <row r="2552" spans="1:4" s="1" customFormat="1" ht="19.7" customHeight="1">
      <c r="A2552" s="82" t="s">
        <v>555</v>
      </c>
      <c r="B2552" s="82" t="s">
        <v>514</v>
      </c>
      <c r="C2552" s="86">
        <v>102</v>
      </c>
      <c r="D2552" s="86">
        <v>109</v>
      </c>
    </row>
    <row r="2553" spans="1:4" s="1" customFormat="1" ht="19.7" customHeight="1">
      <c r="A2553" s="82" t="s">
        <v>556</v>
      </c>
      <c r="B2553" s="82" t="s">
        <v>514</v>
      </c>
      <c r="C2553" s="85">
        <v>84</v>
      </c>
      <c r="D2553" s="85">
        <v>83</v>
      </c>
    </row>
    <row r="2554" spans="1:4" s="1" customFormat="1" ht="19.7" customHeight="1">
      <c r="A2554" s="82" t="s">
        <v>557</v>
      </c>
      <c r="B2554" s="82" t="s">
        <v>516</v>
      </c>
      <c r="C2554" s="86">
        <v>10</v>
      </c>
      <c r="D2554" s="86">
        <v>165</v>
      </c>
    </row>
    <row r="2555" spans="1:4" s="1" customFormat="1" ht="19.7" customHeight="1">
      <c r="A2555" s="82" t="s">
        <v>557</v>
      </c>
      <c r="B2555" s="82" t="s">
        <v>517</v>
      </c>
      <c r="C2555" s="85">
        <v>112</v>
      </c>
      <c r="D2555" s="85">
        <v>170</v>
      </c>
    </row>
    <row r="2556" spans="1:4" s="1" customFormat="1" ht="19.7" customHeight="1">
      <c r="A2556" s="82" t="s">
        <v>557</v>
      </c>
      <c r="B2556" s="82" t="s">
        <v>282</v>
      </c>
      <c r="C2556" s="86">
        <v>6</v>
      </c>
      <c r="D2556" s="86">
        <v>136</v>
      </c>
    </row>
    <row r="2557" spans="1:4" s="1" customFormat="1" ht="19.7" customHeight="1">
      <c r="A2557" s="82" t="s">
        <v>558</v>
      </c>
      <c r="B2557" s="82" t="s">
        <v>516</v>
      </c>
      <c r="C2557" s="85">
        <v>15</v>
      </c>
      <c r="D2557" s="85">
        <v>238</v>
      </c>
    </row>
    <row r="2558" spans="1:4" s="1" customFormat="1" ht="19.7" customHeight="1">
      <c r="A2558" s="82" t="s">
        <v>558</v>
      </c>
      <c r="B2558" s="82" t="s">
        <v>514</v>
      </c>
      <c r="C2558" s="86">
        <v>30</v>
      </c>
      <c r="D2558" s="86">
        <v>24</v>
      </c>
    </row>
    <row r="2559" spans="1:4" s="1" customFormat="1" ht="19.7" customHeight="1">
      <c r="A2559" s="82" t="s">
        <v>558</v>
      </c>
      <c r="B2559" s="82" t="s">
        <v>517</v>
      </c>
      <c r="C2559" s="85">
        <v>90</v>
      </c>
      <c r="D2559" s="85">
        <v>262</v>
      </c>
    </row>
    <row r="2560" spans="1:4" s="1" customFormat="1" ht="19.7" customHeight="1">
      <c r="A2560" s="82" t="s">
        <v>558</v>
      </c>
      <c r="B2560" s="82" t="s">
        <v>282</v>
      </c>
      <c r="C2560" s="86">
        <v>11</v>
      </c>
      <c r="D2560" s="86">
        <v>46</v>
      </c>
    </row>
    <row r="2561" spans="1:4" s="1" customFormat="1" ht="19.7" customHeight="1">
      <c r="A2561" s="82" t="s">
        <v>559</v>
      </c>
      <c r="B2561" s="82" t="s">
        <v>514</v>
      </c>
      <c r="C2561" s="85">
        <v>19</v>
      </c>
      <c r="D2561" s="85">
        <v>28</v>
      </c>
    </row>
    <row r="2562" spans="1:4" s="1" customFormat="1" ht="19.7" customHeight="1">
      <c r="A2562" s="82" t="s">
        <v>559</v>
      </c>
      <c r="B2562" s="82" t="s">
        <v>517</v>
      </c>
      <c r="C2562" s="86">
        <v>32</v>
      </c>
      <c r="D2562" s="86">
        <v>145</v>
      </c>
    </row>
    <row r="2563" spans="1:4" s="1" customFormat="1" ht="19.7" customHeight="1">
      <c r="A2563" s="82" t="s">
        <v>559</v>
      </c>
      <c r="B2563" s="82" t="s">
        <v>282</v>
      </c>
      <c r="C2563" s="85">
        <v>16</v>
      </c>
      <c r="D2563" s="85">
        <v>38</v>
      </c>
    </row>
    <row r="2564" spans="1:4" s="1" customFormat="1" ht="19.7" customHeight="1">
      <c r="A2564" s="82" t="s">
        <v>560</v>
      </c>
      <c r="B2564" s="82" t="s">
        <v>514</v>
      </c>
      <c r="C2564" s="86">
        <v>16</v>
      </c>
      <c r="D2564" s="86">
        <v>7</v>
      </c>
    </row>
    <row r="2565" spans="1:4" s="1" customFormat="1" ht="19.7" customHeight="1">
      <c r="A2565" s="82" t="s">
        <v>560</v>
      </c>
      <c r="B2565" s="82" t="s">
        <v>517</v>
      </c>
      <c r="C2565" s="85">
        <v>56</v>
      </c>
      <c r="D2565" s="85">
        <v>52</v>
      </c>
    </row>
    <row r="2566" spans="1:4" s="1" customFormat="1" ht="19.7" customHeight="1">
      <c r="A2566" s="82" t="s">
        <v>560</v>
      </c>
      <c r="B2566" s="82" t="s">
        <v>282</v>
      </c>
      <c r="C2566" s="86">
        <v>11</v>
      </c>
      <c r="D2566" s="86">
        <v>11</v>
      </c>
    </row>
    <row r="2567" spans="1:4" s="1" customFormat="1" ht="19.7" customHeight="1">
      <c r="A2567" s="82" t="s">
        <v>561</v>
      </c>
      <c r="B2567" s="82" t="s">
        <v>516</v>
      </c>
      <c r="C2567" s="85">
        <v>60</v>
      </c>
      <c r="D2567" s="85">
        <v>143</v>
      </c>
    </row>
    <row r="2568" spans="1:4" s="1" customFormat="1" ht="19.7" customHeight="1">
      <c r="A2568" s="82" t="s">
        <v>561</v>
      </c>
      <c r="B2568" s="82" t="s">
        <v>517</v>
      </c>
      <c r="C2568" s="86">
        <v>90</v>
      </c>
      <c r="D2568" s="86">
        <v>103</v>
      </c>
    </row>
    <row r="2569" spans="1:4" s="1" customFormat="1" ht="19.7" customHeight="1">
      <c r="A2569" s="82" t="s">
        <v>561</v>
      </c>
      <c r="B2569" s="82" t="s">
        <v>282</v>
      </c>
      <c r="C2569" s="85">
        <v>11</v>
      </c>
      <c r="D2569" s="85">
        <v>25</v>
      </c>
    </row>
    <row r="2570" spans="1:4" s="1" customFormat="1" ht="19.7" customHeight="1">
      <c r="A2570" s="82" t="s">
        <v>562</v>
      </c>
      <c r="B2570" s="82" t="s">
        <v>516</v>
      </c>
      <c r="C2570" s="86">
        <v>36</v>
      </c>
      <c r="D2570" s="86">
        <v>122</v>
      </c>
    </row>
    <row r="2571" spans="1:4" s="1" customFormat="1" ht="19.7" customHeight="1">
      <c r="A2571" s="82" t="s">
        <v>562</v>
      </c>
      <c r="B2571" s="82" t="s">
        <v>514</v>
      </c>
      <c r="C2571" s="85">
        <v>90</v>
      </c>
      <c r="D2571" s="85">
        <v>54</v>
      </c>
    </row>
    <row r="2572" spans="1:4" s="1" customFormat="1" ht="19.7" customHeight="1">
      <c r="A2572" s="82" t="s">
        <v>562</v>
      </c>
      <c r="B2572" s="82" t="s">
        <v>517</v>
      </c>
      <c r="C2572" s="86">
        <v>24</v>
      </c>
      <c r="D2572" s="86">
        <v>124</v>
      </c>
    </row>
    <row r="2573" spans="1:4" s="1" customFormat="1" ht="19.7" customHeight="1">
      <c r="A2573" s="82" t="s">
        <v>562</v>
      </c>
      <c r="B2573" s="82" t="s">
        <v>282</v>
      </c>
      <c r="C2573" s="85">
        <v>8</v>
      </c>
      <c r="D2573" s="85">
        <v>34</v>
      </c>
    </row>
    <row r="2574" spans="1:4" s="1" customFormat="1" ht="19.7" customHeight="1">
      <c r="A2574" s="82" t="s">
        <v>563</v>
      </c>
      <c r="B2574" s="82" t="s">
        <v>516</v>
      </c>
      <c r="C2574" s="86">
        <v>30</v>
      </c>
      <c r="D2574" s="86">
        <v>83</v>
      </c>
    </row>
    <row r="2575" spans="1:4" s="1" customFormat="1" ht="19.7" customHeight="1">
      <c r="A2575" s="82" t="s">
        <v>563</v>
      </c>
      <c r="B2575" s="82" t="s">
        <v>517</v>
      </c>
      <c r="C2575" s="85">
        <v>23</v>
      </c>
      <c r="D2575" s="85">
        <v>123</v>
      </c>
    </row>
    <row r="2576" spans="1:4" s="1" customFormat="1" ht="19.7" customHeight="1">
      <c r="A2576" s="82" t="s">
        <v>563</v>
      </c>
      <c r="B2576" s="82" t="s">
        <v>282</v>
      </c>
      <c r="C2576" s="86">
        <v>20</v>
      </c>
      <c r="D2576" s="86">
        <v>120</v>
      </c>
    </row>
    <row r="2577" spans="1:4" s="1" customFormat="1" ht="19.7" customHeight="1">
      <c r="A2577" s="82" t="s">
        <v>564</v>
      </c>
      <c r="B2577" s="82" t="s">
        <v>516</v>
      </c>
      <c r="C2577" s="85">
        <v>45</v>
      </c>
      <c r="D2577" s="85">
        <v>219</v>
      </c>
    </row>
    <row r="2578" spans="1:4" s="1" customFormat="1" ht="19.7" customHeight="1">
      <c r="A2578" s="82" t="s">
        <v>564</v>
      </c>
      <c r="B2578" s="82" t="s">
        <v>517</v>
      </c>
      <c r="C2578" s="86">
        <v>81</v>
      </c>
      <c r="D2578" s="86">
        <v>161</v>
      </c>
    </row>
    <row r="2579" spans="1:4" s="1" customFormat="1" ht="19.7" customHeight="1">
      <c r="A2579" s="82" t="s">
        <v>564</v>
      </c>
      <c r="B2579" s="82" t="s">
        <v>282</v>
      </c>
      <c r="C2579" s="85">
        <v>8</v>
      </c>
      <c r="D2579" s="85">
        <v>135</v>
      </c>
    </row>
    <row r="2580" spans="1:4" s="1" customFormat="1" ht="19.7" customHeight="1">
      <c r="A2580" s="82" t="s">
        <v>565</v>
      </c>
      <c r="B2580" s="82" t="s">
        <v>516</v>
      </c>
      <c r="C2580" s="86">
        <v>15</v>
      </c>
      <c r="D2580" s="86">
        <v>87</v>
      </c>
    </row>
    <row r="2581" spans="1:4" s="1" customFormat="1" ht="19.7" customHeight="1">
      <c r="A2581" s="82" t="s">
        <v>565</v>
      </c>
      <c r="B2581" s="82" t="s">
        <v>514</v>
      </c>
      <c r="C2581" s="85">
        <v>72</v>
      </c>
      <c r="D2581" s="85">
        <v>80</v>
      </c>
    </row>
    <row r="2582" spans="1:4" s="1" customFormat="1" ht="19.7" customHeight="1">
      <c r="A2582" s="82" t="s">
        <v>565</v>
      </c>
      <c r="B2582" s="82" t="s">
        <v>517</v>
      </c>
      <c r="C2582" s="86">
        <v>60</v>
      </c>
      <c r="D2582" s="86">
        <v>90</v>
      </c>
    </row>
    <row r="2583" spans="1:4" s="1" customFormat="1" ht="19.7" customHeight="1">
      <c r="A2583" s="82" t="s">
        <v>566</v>
      </c>
      <c r="B2583" s="82" t="s">
        <v>514</v>
      </c>
      <c r="C2583" s="85">
        <v>105</v>
      </c>
      <c r="D2583" s="85">
        <v>170</v>
      </c>
    </row>
    <row r="2584" spans="1:4" s="1" customFormat="1" ht="19.7" customHeight="1">
      <c r="A2584" s="82" t="s">
        <v>567</v>
      </c>
      <c r="B2584" s="82" t="s">
        <v>516</v>
      </c>
      <c r="C2584" s="86">
        <v>22</v>
      </c>
      <c r="D2584" s="86">
        <v>222</v>
      </c>
    </row>
    <row r="2585" spans="1:4" s="1" customFormat="1" ht="19.7" customHeight="1">
      <c r="A2585" s="82" t="s">
        <v>567</v>
      </c>
      <c r="B2585" s="82" t="s">
        <v>517</v>
      </c>
      <c r="C2585" s="85">
        <v>25</v>
      </c>
      <c r="D2585" s="85">
        <v>295</v>
      </c>
    </row>
    <row r="2586" spans="1:4" s="1" customFormat="1" ht="19.7" customHeight="1">
      <c r="A2586" s="82" t="s">
        <v>567</v>
      </c>
      <c r="B2586" s="82" t="s">
        <v>282</v>
      </c>
      <c r="C2586" s="86">
        <v>22</v>
      </c>
      <c r="D2586" s="86">
        <v>125</v>
      </c>
    </row>
    <row r="2587" spans="1:4" s="1" customFormat="1" ht="19.7" customHeight="1">
      <c r="A2587" s="82" t="s">
        <v>568</v>
      </c>
      <c r="B2587" s="82" t="s">
        <v>514</v>
      </c>
      <c r="C2587" s="85">
        <v>100</v>
      </c>
      <c r="D2587" s="85">
        <v>87</v>
      </c>
    </row>
    <row r="2588" spans="1:4" s="1" customFormat="1" ht="19.7" customHeight="1">
      <c r="A2588" s="82" t="s">
        <v>569</v>
      </c>
      <c r="B2588" s="82" t="s">
        <v>516</v>
      </c>
      <c r="C2588" s="86">
        <v>24</v>
      </c>
      <c r="D2588" s="86">
        <v>71</v>
      </c>
    </row>
    <row r="2589" spans="1:4" s="1" customFormat="1" ht="19.7" customHeight="1">
      <c r="A2589" s="82" t="s">
        <v>569</v>
      </c>
      <c r="B2589" s="82" t="s">
        <v>514</v>
      </c>
      <c r="C2589" s="85">
        <v>35</v>
      </c>
      <c r="D2589" s="85">
        <v>81</v>
      </c>
    </row>
    <row r="2590" spans="1:4" s="1" customFormat="1" ht="19.7" customHeight="1">
      <c r="A2590" s="82" t="s">
        <v>569</v>
      </c>
      <c r="B2590" s="82" t="s">
        <v>517</v>
      </c>
      <c r="C2590" s="86">
        <v>48</v>
      </c>
      <c r="D2590" s="86">
        <v>108</v>
      </c>
    </row>
    <row r="2591" spans="1:4" s="1" customFormat="1" ht="19.7" customHeight="1">
      <c r="A2591" s="82" t="s">
        <v>569</v>
      </c>
      <c r="B2591" s="82" t="s">
        <v>282</v>
      </c>
      <c r="C2591" s="85">
        <v>11</v>
      </c>
      <c r="D2591" s="85">
        <v>33</v>
      </c>
    </row>
    <row r="2592" spans="1:4" s="1" customFormat="1" ht="19.7" customHeight="1">
      <c r="A2592" s="82" t="s">
        <v>570</v>
      </c>
      <c r="B2592" s="82" t="s">
        <v>516</v>
      </c>
      <c r="C2592" s="86">
        <v>20</v>
      </c>
      <c r="D2592" s="86">
        <v>71</v>
      </c>
    </row>
    <row r="2593" spans="1:4" s="1" customFormat="1" ht="19.7" customHeight="1">
      <c r="A2593" s="82" t="s">
        <v>570</v>
      </c>
      <c r="B2593" s="82" t="s">
        <v>514</v>
      </c>
      <c r="C2593" s="85">
        <v>20</v>
      </c>
      <c r="D2593" s="85">
        <v>6</v>
      </c>
    </row>
    <row r="2594" spans="1:4" s="1" customFormat="1" ht="19.7" customHeight="1">
      <c r="A2594" s="82" t="s">
        <v>570</v>
      </c>
      <c r="B2594" s="82" t="s">
        <v>517</v>
      </c>
      <c r="C2594" s="86">
        <v>48</v>
      </c>
      <c r="D2594" s="86">
        <v>124</v>
      </c>
    </row>
    <row r="2595" spans="1:4" s="1" customFormat="1" ht="19.7" customHeight="1">
      <c r="A2595" s="82" t="s">
        <v>570</v>
      </c>
      <c r="B2595" s="82" t="s">
        <v>282</v>
      </c>
      <c r="C2595" s="85">
        <v>10</v>
      </c>
      <c r="D2595" s="85">
        <v>107</v>
      </c>
    </row>
    <row r="2596" spans="1:4" s="1" customFormat="1" ht="19.7" customHeight="1">
      <c r="A2596" s="82" t="s">
        <v>571</v>
      </c>
      <c r="B2596" s="82" t="s">
        <v>516</v>
      </c>
      <c r="C2596" s="86">
        <v>30</v>
      </c>
      <c r="D2596" s="86">
        <v>92</v>
      </c>
    </row>
    <row r="2597" spans="1:4" s="1" customFormat="1" ht="19.7" customHeight="1">
      <c r="A2597" s="82" t="s">
        <v>571</v>
      </c>
      <c r="B2597" s="82" t="s">
        <v>514</v>
      </c>
      <c r="C2597" s="85">
        <v>48</v>
      </c>
      <c r="D2597" s="85">
        <v>54</v>
      </c>
    </row>
    <row r="2598" spans="1:4" s="1" customFormat="1" ht="19.7" customHeight="1">
      <c r="A2598" s="82" t="s">
        <v>571</v>
      </c>
      <c r="B2598" s="82" t="s">
        <v>517</v>
      </c>
      <c r="C2598" s="86">
        <v>60</v>
      </c>
      <c r="D2598" s="86">
        <v>66</v>
      </c>
    </row>
    <row r="2599" spans="1:4" s="1" customFormat="1" ht="19.7" customHeight="1">
      <c r="A2599" s="82" t="s">
        <v>571</v>
      </c>
      <c r="B2599" s="82" t="s">
        <v>282</v>
      </c>
      <c r="C2599" s="85">
        <v>10</v>
      </c>
      <c r="D2599" s="85">
        <v>43</v>
      </c>
    </row>
    <row r="2600" spans="1:4" s="1" customFormat="1" ht="19.7" customHeight="1">
      <c r="A2600" s="82" t="s">
        <v>572</v>
      </c>
      <c r="B2600" s="82" t="s">
        <v>516</v>
      </c>
      <c r="C2600" s="86">
        <v>16</v>
      </c>
      <c r="D2600" s="86">
        <v>90</v>
      </c>
    </row>
    <row r="2601" spans="1:4" s="1" customFormat="1" ht="19.7" customHeight="1">
      <c r="A2601" s="82" t="s">
        <v>572</v>
      </c>
      <c r="B2601" s="82" t="s">
        <v>514</v>
      </c>
      <c r="C2601" s="85">
        <v>48</v>
      </c>
      <c r="D2601" s="85">
        <v>76</v>
      </c>
    </row>
    <row r="2602" spans="1:4" s="1" customFormat="1" ht="19.7" customHeight="1">
      <c r="A2602" s="82" t="s">
        <v>572</v>
      </c>
      <c r="B2602" s="82" t="s">
        <v>517</v>
      </c>
      <c r="C2602" s="86">
        <v>48</v>
      </c>
      <c r="D2602" s="86">
        <v>150</v>
      </c>
    </row>
    <row r="2603" spans="1:4" s="1" customFormat="1" ht="19.7" customHeight="1">
      <c r="A2603" s="82" t="s">
        <v>572</v>
      </c>
      <c r="B2603" s="82" t="s">
        <v>282</v>
      </c>
      <c r="C2603" s="85">
        <v>8</v>
      </c>
      <c r="D2603" s="85">
        <v>16</v>
      </c>
    </row>
    <row r="2604" spans="1:4" s="1" customFormat="1" ht="19.7" customHeight="1">
      <c r="A2604" s="82" t="s">
        <v>573</v>
      </c>
      <c r="B2604" s="82" t="s">
        <v>517</v>
      </c>
      <c r="C2604" s="86">
        <v>1</v>
      </c>
      <c r="D2604" s="86">
        <v>1</v>
      </c>
    </row>
    <row r="2605" spans="1:4" s="1" customFormat="1" ht="19.7" customHeight="1">
      <c r="A2605" s="82" t="s">
        <v>574</v>
      </c>
      <c r="B2605" s="82" t="s">
        <v>516</v>
      </c>
      <c r="C2605" s="85">
        <v>12</v>
      </c>
      <c r="D2605" s="85">
        <v>23</v>
      </c>
    </row>
    <row r="2606" spans="1:4" s="1" customFormat="1" ht="19.7" customHeight="1">
      <c r="A2606" s="82" t="s">
        <v>574</v>
      </c>
      <c r="B2606" s="82" t="s">
        <v>514</v>
      </c>
      <c r="C2606" s="86">
        <v>118</v>
      </c>
      <c r="D2606" s="86">
        <v>121</v>
      </c>
    </row>
    <row r="2607" spans="1:4" s="1" customFormat="1" ht="19.7" customHeight="1">
      <c r="A2607" s="82" t="s">
        <v>574</v>
      </c>
      <c r="B2607" s="82" t="s">
        <v>517</v>
      </c>
      <c r="C2607" s="85">
        <v>24</v>
      </c>
      <c r="D2607" s="85">
        <v>30</v>
      </c>
    </row>
    <row r="2608" spans="1:4" s="1" customFormat="1" ht="19.7" customHeight="1">
      <c r="A2608" s="82" t="s">
        <v>575</v>
      </c>
      <c r="B2608" s="82" t="s">
        <v>516</v>
      </c>
      <c r="C2608" s="86">
        <v>17</v>
      </c>
      <c r="D2608" s="86">
        <v>64</v>
      </c>
    </row>
    <row r="2609" spans="1:5" s="1" customFormat="1" ht="19.7" customHeight="1">
      <c r="A2609" s="82" t="s">
        <v>575</v>
      </c>
      <c r="B2609" s="82" t="s">
        <v>514</v>
      </c>
      <c r="C2609" s="85">
        <v>28</v>
      </c>
      <c r="D2609" s="85">
        <v>23</v>
      </c>
    </row>
    <row r="2610" spans="1:5" s="1" customFormat="1" ht="19.7" customHeight="1">
      <c r="A2610" s="82" t="s">
        <v>575</v>
      </c>
      <c r="B2610" s="82" t="s">
        <v>517</v>
      </c>
      <c r="C2610" s="86">
        <v>15</v>
      </c>
      <c r="D2610" s="86">
        <v>58</v>
      </c>
    </row>
    <row r="2611" spans="1:5" s="1" customFormat="1" ht="19.7" customHeight="1">
      <c r="A2611" s="82" t="s">
        <v>575</v>
      </c>
      <c r="B2611" s="82" t="s">
        <v>282</v>
      </c>
      <c r="C2611" s="85">
        <v>11</v>
      </c>
      <c r="D2611" s="85">
        <v>27</v>
      </c>
    </row>
    <row r="2612" spans="1:5" s="1" customFormat="1" ht="6.95" customHeight="1"/>
    <row r="2613" spans="1:5" s="1" customFormat="1" ht="24" customHeight="1">
      <c r="A2613" s="639" t="s">
        <v>576</v>
      </c>
      <c r="B2613" s="639"/>
      <c r="C2613" s="639"/>
      <c r="D2613" s="639"/>
      <c r="E2613" s="639"/>
    </row>
    <row r="2614" spans="1:5" s="1" customFormat="1" ht="10.15" customHeight="1"/>
    <row r="2615" spans="1:5" s="1" customFormat="1" ht="24" customHeight="1">
      <c r="C2615" s="30" t="s">
        <v>511</v>
      </c>
      <c r="D2615" s="30" t="s">
        <v>512</v>
      </c>
    </row>
    <row r="2616" spans="1:5" s="1" customFormat="1" ht="19.7" customHeight="1">
      <c r="A2616" s="82" t="s">
        <v>513</v>
      </c>
      <c r="B2616" s="82" t="s">
        <v>514</v>
      </c>
      <c r="C2616" s="85">
        <v>18</v>
      </c>
      <c r="D2616" s="85">
        <v>122</v>
      </c>
    </row>
    <row r="2617" spans="1:5" s="1" customFormat="1" ht="19.7" customHeight="1">
      <c r="A2617" s="82" t="s">
        <v>515</v>
      </c>
      <c r="B2617" s="82" t="s">
        <v>516</v>
      </c>
      <c r="C2617" s="86">
        <v>30</v>
      </c>
      <c r="D2617" s="86">
        <v>211</v>
      </c>
    </row>
    <row r="2618" spans="1:5" s="1" customFormat="1" ht="19.7" customHeight="1">
      <c r="A2618" s="82" t="s">
        <v>515</v>
      </c>
      <c r="B2618" s="82" t="s">
        <v>517</v>
      </c>
      <c r="C2618" s="85">
        <v>30</v>
      </c>
      <c r="D2618" s="85">
        <v>170</v>
      </c>
    </row>
    <row r="2619" spans="1:5" s="1" customFormat="1" ht="19.7" customHeight="1">
      <c r="A2619" s="82" t="s">
        <v>515</v>
      </c>
      <c r="B2619" s="82" t="s">
        <v>282</v>
      </c>
      <c r="C2619" s="86">
        <v>6</v>
      </c>
      <c r="D2619" s="86">
        <v>96</v>
      </c>
    </row>
    <row r="2620" spans="1:5" s="1" customFormat="1" ht="19.7" customHeight="1">
      <c r="A2620" s="82" t="s">
        <v>518</v>
      </c>
      <c r="B2620" s="82" t="s">
        <v>514</v>
      </c>
      <c r="C2620" s="85">
        <v>105</v>
      </c>
      <c r="D2620" s="85">
        <v>98</v>
      </c>
    </row>
    <row r="2621" spans="1:5" s="1" customFormat="1" ht="19.7" customHeight="1">
      <c r="A2621" s="82" t="s">
        <v>519</v>
      </c>
      <c r="B2621" s="82" t="s">
        <v>514</v>
      </c>
      <c r="C2621" s="86">
        <v>105</v>
      </c>
      <c r="D2621" s="86">
        <v>196</v>
      </c>
    </row>
    <row r="2622" spans="1:5" s="1" customFormat="1" ht="19.7" customHeight="1">
      <c r="A2622" s="82" t="s">
        <v>520</v>
      </c>
      <c r="B2622" s="82" t="s">
        <v>514</v>
      </c>
      <c r="C2622" s="85">
        <v>64</v>
      </c>
      <c r="D2622" s="85">
        <v>106</v>
      </c>
    </row>
    <row r="2623" spans="1:5" s="1" customFormat="1" ht="19.7" customHeight="1">
      <c r="A2623" s="82" t="s">
        <v>521</v>
      </c>
      <c r="B2623" s="82" t="s">
        <v>516</v>
      </c>
      <c r="C2623" s="86">
        <v>41</v>
      </c>
      <c r="D2623" s="86">
        <v>172</v>
      </c>
    </row>
    <row r="2624" spans="1:5" s="1" customFormat="1" ht="19.7" customHeight="1">
      <c r="A2624" s="82" t="s">
        <v>521</v>
      </c>
      <c r="B2624" s="82" t="s">
        <v>517</v>
      </c>
      <c r="C2624" s="85">
        <v>92</v>
      </c>
      <c r="D2624" s="85">
        <v>172</v>
      </c>
    </row>
    <row r="2625" spans="1:4" s="1" customFormat="1" ht="19.7" customHeight="1">
      <c r="A2625" s="82" t="s">
        <v>521</v>
      </c>
      <c r="B2625" s="82" t="s">
        <v>282</v>
      </c>
      <c r="C2625" s="86">
        <v>7</v>
      </c>
      <c r="D2625" s="86">
        <v>8</v>
      </c>
    </row>
    <row r="2626" spans="1:4" s="1" customFormat="1" ht="19.7" customHeight="1">
      <c r="A2626" s="82" t="s">
        <v>522</v>
      </c>
      <c r="B2626" s="82" t="s">
        <v>514</v>
      </c>
      <c r="C2626" s="85">
        <v>73</v>
      </c>
      <c r="D2626" s="85">
        <v>67</v>
      </c>
    </row>
    <row r="2627" spans="1:4" s="1" customFormat="1" ht="19.7" customHeight="1">
      <c r="A2627" s="82" t="s">
        <v>523</v>
      </c>
      <c r="B2627" s="82" t="s">
        <v>516</v>
      </c>
      <c r="C2627" s="86">
        <v>10</v>
      </c>
      <c r="D2627" s="86">
        <v>112</v>
      </c>
    </row>
    <row r="2628" spans="1:4" s="1" customFormat="1" ht="19.7" customHeight="1">
      <c r="A2628" s="82" t="s">
        <v>523</v>
      </c>
      <c r="B2628" s="82" t="s">
        <v>517</v>
      </c>
      <c r="C2628" s="85">
        <v>15</v>
      </c>
      <c r="D2628" s="85">
        <v>95</v>
      </c>
    </row>
    <row r="2629" spans="1:4" s="1" customFormat="1" ht="19.7" customHeight="1">
      <c r="A2629" s="82" t="s">
        <v>523</v>
      </c>
      <c r="B2629" s="82" t="s">
        <v>282</v>
      </c>
      <c r="C2629" s="86">
        <v>7</v>
      </c>
      <c r="D2629" s="86">
        <v>54</v>
      </c>
    </row>
    <row r="2630" spans="1:4" s="1" customFormat="1" ht="19.7" customHeight="1">
      <c r="A2630" s="82" t="s">
        <v>524</v>
      </c>
      <c r="B2630" s="82" t="s">
        <v>516</v>
      </c>
      <c r="C2630" s="85">
        <v>25</v>
      </c>
      <c r="D2630" s="85">
        <v>183</v>
      </c>
    </row>
    <row r="2631" spans="1:4" s="1" customFormat="1" ht="19.7" customHeight="1">
      <c r="A2631" s="82" t="s">
        <v>524</v>
      </c>
      <c r="B2631" s="82" t="s">
        <v>517</v>
      </c>
      <c r="C2631" s="86">
        <v>48</v>
      </c>
      <c r="D2631" s="86">
        <v>159</v>
      </c>
    </row>
    <row r="2632" spans="1:4" s="1" customFormat="1" ht="19.7" customHeight="1">
      <c r="A2632" s="82" t="s">
        <v>524</v>
      </c>
      <c r="B2632" s="82" t="s">
        <v>282</v>
      </c>
      <c r="C2632" s="85">
        <v>6</v>
      </c>
      <c r="D2632" s="85">
        <v>47</v>
      </c>
    </row>
    <row r="2633" spans="1:4" s="1" customFormat="1" ht="19.7" customHeight="1">
      <c r="A2633" s="82" t="s">
        <v>525</v>
      </c>
      <c r="B2633" s="82" t="s">
        <v>514</v>
      </c>
      <c r="C2633" s="86">
        <v>49</v>
      </c>
      <c r="D2633" s="86">
        <v>59</v>
      </c>
    </row>
    <row r="2634" spans="1:4" s="1" customFormat="1" ht="19.7" customHeight="1">
      <c r="A2634" s="82" t="s">
        <v>526</v>
      </c>
      <c r="B2634" s="82" t="s">
        <v>516</v>
      </c>
      <c r="C2634" s="85">
        <v>15</v>
      </c>
      <c r="D2634" s="85">
        <v>74</v>
      </c>
    </row>
    <row r="2635" spans="1:4" s="1" customFormat="1" ht="19.7" customHeight="1">
      <c r="A2635" s="82" t="s">
        <v>526</v>
      </c>
      <c r="B2635" s="82" t="s">
        <v>517</v>
      </c>
      <c r="C2635" s="86">
        <v>15</v>
      </c>
      <c r="D2635" s="86">
        <v>49</v>
      </c>
    </row>
    <row r="2636" spans="1:4" s="1" customFormat="1" ht="19.7" customHeight="1">
      <c r="A2636" s="82" t="s">
        <v>526</v>
      </c>
      <c r="B2636" s="82" t="s">
        <v>282</v>
      </c>
      <c r="C2636" s="85">
        <v>10</v>
      </c>
      <c r="D2636" s="85">
        <v>19</v>
      </c>
    </row>
    <row r="2637" spans="1:4" s="1" customFormat="1" ht="19.7" customHeight="1">
      <c r="A2637" s="82" t="s">
        <v>527</v>
      </c>
      <c r="B2637" s="82" t="s">
        <v>516</v>
      </c>
      <c r="C2637" s="86">
        <v>24</v>
      </c>
      <c r="D2637" s="86">
        <v>120</v>
      </c>
    </row>
    <row r="2638" spans="1:4" s="1" customFormat="1" ht="19.7" customHeight="1">
      <c r="A2638" s="82" t="s">
        <v>527</v>
      </c>
      <c r="B2638" s="82" t="s">
        <v>517</v>
      </c>
      <c r="C2638" s="85">
        <v>45</v>
      </c>
      <c r="D2638" s="85">
        <v>102</v>
      </c>
    </row>
    <row r="2639" spans="1:4" s="1" customFormat="1" ht="19.7" customHeight="1">
      <c r="A2639" s="82" t="s">
        <v>527</v>
      </c>
      <c r="B2639" s="82" t="s">
        <v>282</v>
      </c>
      <c r="C2639" s="86">
        <v>10</v>
      </c>
      <c r="D2639" s="86">
        <v>58</v>
      </c>
    </row>
    <row r="2640" spans="1:4" s="1" customFormat="1" ht="19.7" customHeight="1">
      <c r="A2640" s="82" t="s">
        <v>528</v>
      </c>
      <c r="B2640" s="82" t="s">
        <v>514</v>
      </c>
      <c r="C2640" s="85">
        <v>108</v>
      </c>
      <c r="D2640" s="85">
        <v>107</v>
      </c>
    </row>
    <row r="2641" spans="1:4" s="1" customFormat="1" ht="19.7" customHeight="1">
      <c r="A2641" s="82" t="s">
        <v>529</v>
      </c>
      <c r="B2641" s="82" t="s">
        <v>514</v>
      </c>
      <c r="C2641" s="86">
        <v>105</v>
      </c>
      <c r="D2641" s="86">
        <v>89</v>
      </c>
    </row>
    <row r="2642" spans="1:4" s="1" customFormat="1" ht="19.7" customHeight="1">
      <c r="A2642" s="82" t="s">
        <v>530</v>
      </c>
      <c r="B2642" s="82" t="s">
        <v>514</v>
      </c>
      <c r="C2642" s="85">
        <v>94</v>
      </c>
      <c r="D2642" s="85">
        <v>183</v>
      </c>
    </row>
    <row r="2643" spans="1:4" s="1" customFormat="1" ht="19.7" customHeight="1">
      <c r="A2643" s="82" t="s">
        <v>531</v>
      </c>
      <c r="B2643" s="82" t="s">
        <v>516</v>
      </c>
      <c r="C2643" s="86">
        <v>50</v>
      </c>
      <c r="D2643" s="86">
        <v>112</v>
      </c>
    </row>
    <row r="2644" spans="1:4" s="1" customFormat="1" ht="19.7" customHeight="1">
      <c r="A2644" s="82" t="s">
        <v>531</v>
      </c>
      <c r="B2644" s="82" t="s">
        <v>514</v>
      </c>
      <c r="C2644" s="85">
        <v>15</v>
      </c>
      <c r="D2644" s="85">
        <v>15</v>
      </c>
    </row>
    <row r="2645" spans="1:4" s="1" customFormat="1" ht="19.7" customHeight="1">
      <c r="A2645" s="82" t="s">
        <v>531</v>
      </c>
      <c r="B2645" s="82" t="s">
        <v>517</v>
      </c>
      <c r="C2645" s="86">
        <v>130</v>
      </c>
      <c r="D2645" s="86">
        <v>122</v>
      </c>
    </row>
    <row r="2646" spans="1:4" s="1" customFormat="1" ht="19.7" customHeight="1">
      <c r="A2646" s="82" t="s">
        <v>532</v>
      </c>
      <c r="B2646" s="82" t="s">
        <v>516</v>
      </c>
      <c r="C2646" s="85">
        <v>15</v>
      </c>
      <c r="D2646" s="85">
        <v>90</v>
      </c>
    </row>
    <row r="2647" spans="1:4" s="1" customFormat="1" ht="19.7" customHeight="1">
      <c r="A2647" s="82" t="s">
        <v>532</v>
      </c>
      <c r="B2647" s="82" t="s">
        <v>517</v>
      </c>
      <c r="C2647" s="86">
        <v>45</v>
      </c>
      <c r="D2647" s="86">
        <v>95</v>
      </c>
    </row>
    <row r="2648" spans="1:4" s="1" customFormat="1" ht="19.7" customHeight="1">
      <c r="A2648" s="82" t="s">
        <v>532</v>
      </c>
      <c r="B2648" s="82" t="s">
        <v>282</v>
      </c>
      <c r="C2648" s="85">
        <v>8</v>
      </c>
      <c r="D2648" s="85">
        <v>107</v>
      </c>
    </row>
    <row r="2649" spans="1:4" s="1" customFormat="1" ht="19.7" customHeight="1">
      <c r="A2649" s="82" t="s">
        <v>533</v>
      </c>
      <c r="B2649" s="82" t="s">
        <v>516</v>
      </c>
      <c r="C2649" s="86">
        <v>24</v>
      </c>
      <c r="D2649" s="86">
        <v>76</v>
      </c>
    </row>
    <row r="2650" spans="1:4" s="1" customFormat="1" ht="19.7" customHeight="1">
      <c r="A2650" s="82" t="s">
        <v>533</v>
      </c>
      <c r="B2650" s="82" t="s">
        <v>517</v>
      </c>
      <c r="C2650" s="85">
        <v>12</v>
      </c>
      <c r="D2650" s="85">
        <v>105</v>
      </c>
    </row>
    <row r="2651" spans="1:4" s="1" customFormat="1" ht="19.7" customHeight="1">
      <c r="A2651" s="82" t="s">
        <v>533</v>
      </c>
      <c r="B2651" s="82" t="s">
        <v>282</v>
      </c>
      <c r="C2651" s="86">
        <v>12</v>
      </c>
      <c r="D2651" s="86">
        <v>71</v>
      </c>
    </row>
    <row r="2652" spans="1:4" s="1" customFormat="1" ht="19.7" customHeight="1">
      <c r="A2652" s="82" t="s">
        <v>534</v>
      </c>
      <c r="B2652" s="82" t="s">
        <v>516</v>
      </c>
      <c r="C2652" s="85">
        <v>24</v>
      </c>
      <c r="D2652" s="85">
        <v>250</v>
      </c>
    </row>
    <row r="2653" spans="1:4" s="1" customFormat="1" ht="19.7" customHeight="1">
      <c r="A2653" s="82" t="s">
        <v>534</v>
      </c>
      <c r="B2653" s="82" t="s">
        <v>517</v>
      </c>
      <c r="C2653" s="86">
        <v>60</v>
      </c>
      <c r="D2653" s="86">
        <v>293</v>
      </c>
    </row>
    <row r="2654" spans="1:4" s="1" customFormat="1" ht="19.7" customHeight="1">
      <c r="A2654" s="82" t="s">
        <v>534</v>
      </c>
      <c r="B2654" s="82" t="s">
        <v>282</v>
      </c>
      <c r="C2654" s="85">
        <v>14</v>
      </c>
      <c r="D2654" s="85">
        <v>118</v>
      </c>
    </row>
    <row r="2655" spans="1:4" s="1" customFormat="1" ht="19.7" customHeight="1">
      <c r="A2655" s="82" t="s">
        <v>535</v>
      </c>
      <c r="B2655" s="82" t="s">
        <v>516</v>
      </c>
      <c r="C2655" s="86">
        <v>45</v>
      </c>
      <c r="D2655" s="86">
        <v>254</v>
      </c>
    </row>
    <row r="2656" spans="1:4" s="1" customFormat="1" ht="19.7" customHeight="1">
      <c r="A2656" s="82" t="s">
        <v>535</v>
      </c>
      <c r="B2656" s="82" t="s">
        <v>517</v>
      </c>
      <c r="C2656" s="85">
        <v>61</v>
      </c>
      <c r="D2656" s="85">
        <v>387</v>
      </c>
    </row>
    <row r="2657" spans="1:4" s="1" customFormat="1" ht="19.7" customHeight="1">
      <c r="A2657" s="82" t="s">
        <v>535</v>
      </c>
      <c r="B2657" s="82" t="s">
        <v>282</v>
      </c>
      <c r="C2657" s="86">
        <v>7</v>
      </c>
      <c r="D2657" s="86">
        <v>84</v>
      </c>
    </row>
    <row r="2658" spans="1:4" s="1" customFormat="1" ht="19.7" customHeight="1">
      <c r="A2658" s="82" t="s">
        <v>536</v>
      </c>
      <c r="B2658" s="82" t="s">
        <v>514</v>
      </c>
      <c r="C2658" s="85">
        <v>105</v>
      </c>
      <c r="D2658" s="85">
        <v>112</v>
      </c>
    </row>
    <row r="2659" spans="1:4" s="1" customFormat="1" ht="19.7" customHeight="1">
      <c r="A2659" s="82" t="s">
        <v>537</v>
      </c>
      <c r="B2659" s="82" t="s">
        <v>516</v>
      </c>
      <c r="C2659" s="86">
        <v>30</v>
      </c>
      <c r="D2659" s="86">
        <v>188</v>
      </c>
    </row>
    <row r="2660" spans="1:4" s="1" customFormat="1" ht="19.7" customHeight="1">
      <c r="A2660" s="82" t="s">
        <v>537</v>
      </c>
      <c r="B2660" s="82" t="s">
        <v>517</v>
      </c>
      <c r="C2660" s="85">
        <v>54</v>
      </c>
      <c r="D2660" s="85">
        <v>268</v>
      </c>
    </row>
    <row r="2661" spans="1:4" s="1" customFormat="1" ht="19.7" customHeight="1">
      <c r="A2661" s="82" t="s">
        <v>537</v>
      </c>
      <c r="B2661" s="82" t="s">
        <v>282</v>
      </c>
      <c r="C2661" s="86">
        <v>3</v>
      </c>
      <c r="D2661" s="86">
        <v>36</v>
      </c>
    </row>
    <row r="2662" spans="1:4" s="1" customFormat="1" ht="19.7" customHeight="1">
      <c r="A2662" s="82" t="s">
        <v>538</v>
      </c>
      <c r="B2662" s="82" t="s">
        <v>514</v>
      </c>
      <c r="C2662" s="85">
        <v>18</v>
      </c>
      <c r="D2662" s="85">
        <v>13</v>
      </c>
    </row>
    <row r="2663" spans="1:4" s="1" customFormat="1" ht="19.7" customHeight="1">
      <c r="A2663" s="82" t="s">
        <v>538</v>
      </c>
      <c r="B2663" s="82" t="s">
        <v>517</v>
      </c>
      <c r="C2663" s="86">
        <v>32</v>
      </c>
      <c r="D2663" s="86">
        <v>48</v>
      </c>
    </row>
    <row r="2664" spans="1:4" s="1" customFormat="1" ht="19.7" customHeight="1">
      <c r="A2664" s="82" t="s">
        <v>538</v>
      </c>
      <c r="B2664" s="82" t="s">
        <v>282</v>
      </c>
      <c r="C2664" s="85">
        <v>21</v>
      </c>
      <c r="D2664" s="85">
        <v>44</v>
      </c>
    </row>
    <row r="2665" spans="1:4" s="1" customFormat="1" ht="19.7" customHeight="1">
      <c r="A2665" s="82" t="s">
        <v>539</v>
      </c>
      <c r="B2665" s="82" t="s">
        <v>516</v>
      </c>
      <c r="C2665" s="86">
        <v>15</v>
      </c>
      <c r="D2665" s="86">
        <v>86</v>
      </c>
    </row>
    <row r="2666" spans="1:4" s="1" customFormat="1" ht="19.7" customHeight="1">
      <c r="A2666" s="82" t="s">
        <v>539</v>
      </c>
      <c r="B2666" s="82" t="s">
        <v>514</v>
      </c>
      <c r="C2666" s="85">
        <v>96</v>
      </c>
      <c r="D2666" s="85">
        <v>84</v>
      </c>
    </row>
    <row r="2667" spans="1:4" s="1" customFormat="1" ht="19.7" customHeight="1">
      <c r="A2667" s="82" t="s">
        <v>539</v>
      </c>
      <c r="B2667" s="82" t="s">
        <v>517</v>
      </c>
      <c r="C2667" s="86">
        <v>42</v>
      </c>
      <c r="D2667" s="86">
        <v>118</v>
      </c>
    </row>
    <row r="2668" spans="1:4" s="1" customFormat="1" ht="19.7" customHeight="1">
      <c r="A2668" s="82" t="s">
        <v>540</v>
      </c>
      <c r="B2668" s="82" t="s">
        <v>516</v>
      </c>
      <c r="C2668" s="85">
        <v>24</v>
      </c>
      <c r="D2668" s="85">
        <v>143</v>
      </c>
    </row>
    <row r="2669" spans="1:4" s="1" customFormat="1" ht="19.7" customHeight="1">
      <c r="A2669" s="82" t="s">
        <v>540</v>
      </c>
      <c r="B2669" s="82" t="s">
        <v>517</v>
      </c>
      <c r="C2669" s="86">
        <v>60</v>
      </c>
      <c r="D2669" s="86">
        <v>131</v>
      </c>
    </row>
    <row r="2670" spans="1:4" s="1" customFormat="1" ht="19.7" customHeight="1">
      <c r="A2670" s="82" t="s">
        <v>540</v>
      </c>
      <c r="B2670" s="82" t="s">
        <v>282</v>
      </c>
      <c r="C2670" s="85">
        <v>6</v>
      </c>
      <c r="D2670" s="85">
        <v>46</v>
      </c>
    </row>
    <row r="2671" spans="1:4" s="1" customFormat="1" ht="19.7" customHeight="1">
      <c r="A2671" s="82" t="s">
        <v>541</v>
      </c>
      <c r="B2671" s="82" t="s">
        <v>516</v>
      </c>
      <c r="C2671" s="86">
        <v>20</v>
      </c>
      <c r="D2671" s="86">
        <v>161</v>
      </c>
    </row>
    <row r="2672" spans="1:4" s="1" customFormat="1" ht="19.7" customHeight="1">
      <c r="A2672" s="82" t="s">
        <v>541</v>
      </c>
      <c r="B2672" s="82" t="s">
        <v>517</v>
      </c>
      <c r="C2672" s="85">
        <v>66</v>
      </c>
      <c r="D2672" s="85">
        <v>145</v>
      </c>
    </row>
    <row r="2673" spans="1:4" s="1" customFormat="1" ht="19.7" customHeight="1">
      <c r="A2673" s="82" t="s">
        <v>541</v>
      </c>
      <c r="B2673" s="82" t="s">
        <v>282</v>
      </c>
      <c r="C2673" s="86">
        <v>10</v>
      </c>
      <c r="D2673" s="86">
        <v>132</v>
      </c>
    </row>
    <row r="2674" spans="1:4" s="1" customFormat="1" ht="19.7" customHeight="1">
      <c r="A2674" s="82" t="s">
        <v>542</v>
      </c>
      <c r="B2674" s="82" t="s">
        <v>514</v>
      </c>
      <c r="C2674" s="85">
        <v>27</v>
      </c>
      <c r="D2674" s="85">
        <v>144</v>
      </c>
    </row>
    <row r="2675" spans="1:4" s="1" customFormat="1" ht="19.7" customHeight="1">
      <c r="A2675" s="82" t="s">
        <v>543</v>
      </c>
      <c r="B2675" s="82" t="s">
        <v>514</v>
      </c>
      <c r="C2675" s="86">
        <v>32</v>
      </c>
      <c r="D2675" s="86">
        <v>101</v>
      </c>
    </row>
    <row r="2676" spans="1:4" s="1" customFormat="1" ht="19.7" customHeight="1">
      <c r="A2676" s="82" t="s">
        <v>544</v>
      </c>
      <c r="B2676" s="82" t="s">
        <v>514</v>
      </c>
      <c r="C2676" s="85">
        <v>86</v>
      </c>
      <c r="D2676" s="85">
        <v>128</v>
      </c>
    </row>
    <row r="2677" spans="1:4" s="1" customFormat="1" ht="19.7" customHeight="1">
      <c r="A2677" s="82" t="s">
        <v>545</v>
      </c>
      <c r="B2677" s="82" t="s">
        <v>514</v>
      </c>
      <c r="C2677" s="86">
        <v>59</v>
      </c>
      <c r="D2677" s="86">
        <v>48</v>
      </c>
    </row>
    <row r="2678" spans="1:4" s="1" customFormat="1" ht="19.7" customHeight="1">
      <c r="A2678" s="82" t="s">
        <v>546</v>
      </c>
      <c r="B2678" s="82" t="s">
        <v>516</v>
      </c>
      <c r="C2678" s="85">
        <v>12</v>
      </c>
      <c r="D2678" s="85">
        <v>38</v>
      </c>
    </row>
    <row r="2679" spans="1:4" s="1" customFormat="1" ht="19.7" customHeight="1">
      <c r="A2679" s="82" t="s">
        <v>546</v>
      </c>
      <c r="B2679" s="82" t="s">
        <v>514</v>
      </c>
      <c r="C2679" s="86">
        <v>18</v>
      </c>
      <c r="D2679" s="86">
        <v>16</v>
      </c>
    </row>
    <row r="2680" spans="1:4" s="1" customFormat="1" ht="19.7" customHeight="1">
      <c r="A2680" s="82" t="s">
        <v>546</v>
      </c>
      <c r="B2680" s="82" t="s">
        <v>517</v>
      </c>
      <c r="C2680" s="85">
        <v>15</v>
      </c>
      <c r="D2680" s="85">
        <v>51</v>
      </c>
    </row>
    <row r="2681" spans="1:4" s="1" customFormat="1" ht="19.7" customHeight="1">
      <c r="A2681" s="82" t="s">
        <v>547</v>
      </c>
      <c r="B2681" s="82" t="s">
        <v>514</v>
      </c>
      <c r="C2681" s="86">
        <v>59</v>
      </c>
      <c r="D2681" s="86">
        <v>52</v>
      </c>
    </row>
    <row r="2682" spans="1:4" s="1" customFormat="1" ht="19.7" customHeight="1">
      <c r="A2682" s="82" t="s">
        <v>548</v>
      </c>
      <c r="B2682" s="82" t="s">
        <v>514</v>
      </c>
      <c r="C2682" s="85">
        <v>32</v>
      </c>
      <c r="D2682" s="85">
        <v>85</v>
      </c>
    </row>
    <row r="2683" spans="1:4" s="1" customFormat="1" ht="19.7" customHeight="1">
      <c r="A2683" s="82" t="s">
        <v>549</v>
      </c>
      <c r="B2683" s="82" t="s">
        <v>516</v>
      </c>
      <c r="C2683" s="86">
        <v>15</v>
      </c>
      <c r="D2683" s="86">
        <v>135</v>
      </c>
    </row>
    <row r="2684" spans="1:4" s="1" customFormat="1" ht="19.7" customHeight="1">
      <c r="A2684" s="82" t="s">
        <v>549</v>
      </c>
      <c r="B2684" s="82" t="s">
        <v>514</v>
      </c>
      <c r="C2684" s="85">
        <v>96</v>
      </c>
      <c r="D2684" s="85">
        <v>158</v>
      </c>
    </row>
    <row r="2685" spans="1:4" s="1" customFormat="1" ht="19.7" customHeight="1">
      <c r="A2685" s="82" t="s">
        <v>549</v>
      </c>
      <c r="B2685" s="82" t="s">
        <v>517</v>
      </c>
      <c r="C2685" s="86">
        <v>30</v>
      </c>
      <c r="D2685" s="86">
        <v>174</v>
      </c>
    </row>
    <row r="2686" spans="1:4" s="1" customFormat="1" ht="19.7" customHeight="1">
      <c r="A2686" s="82" t="s">
        <v>550</v>
      </c>
      <c r="B2686" s="82" t="s">
        <v>514</v>
      </c>
      <c r="C2686" s="85">
        <v>140</v>
      </c>
      <c r="D2686" s="85">
        <v>103</v>
      </c>
    </row>
    <row r="2687" spans="1:4" s="1" customFormat="1" ht="19.7" customHeight="1">
      <c r="A2687" s="82" t="s">
        <v>551</v>
      </c>
      <c r="B2687" s="82" t="s">
        <v>516</v>
      </c>
      <c r="C2687" s="86">
        <v>45</v>
      </c>
      <c r="D2687" s="86">
        <v>219</v>
      </c>
    </row>
    <row r="2688" spans="1:4" s="1" customFormat="1" ht="19.7" customHeight="1">
      <c r="A2688" s="82" t="s">
        <v>551</v>
      </c>
      <c r="B2688" s="82" t="s">
        <v>517</v>
      </c>
      <c r="C2688" s="85">
        <v>24</v>
      </c>
      <c r="D2688" s="85">
        <v>265</v>
      </c>
    </row>
    <row r="2689" spans="1:4" s="1" customFormat="1" ht="19.7" customHeight="1">
      <c r="A2689" s="82" t="s">
        <v>551</v>
      </c>
      <c r="B2689" s="82" t="s">
        <v>282</v>
      </c>
      <c r="C2689" s="86">
        <v>6</v>
      </c>
      <c r="D2689" s="86">
        <v>94</v>
      </c>
    </row>
    <row r="2690" spans="1:4" s="1" customFormat="1" ht="19.7" customHeight="1">
      <c r="A2690" s="82" t="s">
        <v>552</v>
      </c>
      <c r="B2690" s="82" t="s">
        <v>514</v>
      </c>
      <c r="C2690" s="85">
        <v>105</v>
      </c>
      <c r="D2690" s="85">
        <v>151</v>
      </c>
    </row>
    <row r="2691" spans="1:4" s="1" customFormat="1" ht="19.7" customHeight="1">
      <c r="A2691" s="82" t="s">
        <v>553</v>
      </c>
      <c r="B2691" s="82" t="s">
        <v>516</v>
      </c>
      <c r="C2691" s="86">
        <v>30</v>
      </c>
      <c r="D2691" s="86">
        <v>31</v>
      </c>
    </row>
    <row r="2692" spans="1:4" s="1" customFormat="1" ht="19.7" customHeight="1">
      <c r="A2692" s="82" t="s">
        <v>553</v>
      </c>
      <c r="B2692" s="82" t="s">
        <v>514</v>
      </c>
      <c r="C2692" s="85">
        <v>105</v>
      </c>
      <c r="D2692" s="85">
        <v>70</v>
      </c>
    </row>
    <row r="2693" spans="1:4" s="1" customFormat="1" ht="19.7" customHeight="1">
      <c r="A2693" s="82" t="s">
        <v>553</v>
      </c>
      <c r="B2693" s="82" t="s">
        <v>517</v>
      </c>
      <c r="C2693" s="86">
        <v>30</v>
      </c>
      <c r="D2693" s="86">
        <v>43</v>
      </c>
    </row>
    <row r="2694" spans="1:4" s="1" customFormat="1" ht="19.7" customHeight="1">
      <c r="A2694" s="82" t="s">
        <v>554</v>
      </c>
      <c r="B2694" s="82" t="s">
        <v>516</v>
      </c>
      <c r="C2694" s="85">
        <v>45</v>
      </c>
      <c r="D2694" s="85">
        <v>127</v>
      </c>
    </row>
    <row r="2695" spans="1:4" s="1" customFormat="1" ht="19.7" customHeight="1">
      <c r="A2695" s="82" t="s">
        <v>554</v>
      </c>
      <c r="B2695" s="82" t="s">
        <v>514</v>
      </c>
      <c r="C2695" s="86">
        <v>120</v>
      </c>
      <c r="D2695" s="86">
        <v>149</v>
      </c>
    </row>
    <row r="2696" spans="1:4" s="1" customFormat="1" ht="19.7" customHeight="1">
      <c r="A2696" s="82" t="s">
        <v>554</v>
      </c>
      <c r="B2696" s="82" t="s">
        <v>517</v>
      </c>
      <c r="C2696" s="85">
        <v>90</v>
      </c>
      <c r="D2696" s="85">
        <v>137</v>
      </c>
    </row>
    <row r="2697" spans="1:4" s="1" customFormat="1" ht="19.7" customHeight="1">
      <c r="A2697" s="82" t="s">
        <v>555</v>
      </c>
      <c r="B2697" s="82" t="s">
        <v>514</v>
      </c>
      <c r="C2697" s="86">
        <v>102</v>
      </c>
      <c r="D2697" s="86">
        <v>109</v>
      </c>
    </row>
    <row r="2698" spans="1:4" s="1" customFormat="1" ht="19.7" customHeight="1">
      <c r="A2698" s="82" t="s">
        <v>556</v>
      </c>
      <c r="B2698" s="82" t="s">
        <v>514</v>
      </c>
      <c r="C2698" s="85">
        <v>84</v>
      </c>
      <c r="D2698" s="85">
        <v>83</v>
      </c>
    </row>
    <row r="2699" spans="1:4" s="1" customFormat="1" ht="19.7" customHeight="1">
      <c r="A2699" s="82" t="s">
        <v>557</v>
      </c>
      <c r="B2699" s="82" t="s">
        <v>516</v>
      </c>
      <c r="C2699" s="86">
        <v>10</v>
      </c>
      <c r="D2699" s="86">
        <v>165</v>
      </c>
    </row>
    <row r="2700" spans="1:4" s="1" customFormat="1" ht="19.7" customHeight="1">
      <c r="A2700" s="82" t="s">
        <v>557</v>
      </c>
      <c r="B2700" s="82" t="s">
        <v>517</v>
      </c>
      <c r="C2700" s="85">
        <v>112</v>
      </c>
      <c r="D2700" s="85">
        <v>170</v>
      </c>
    </row>
    <row r="2701" spans="1:4" s="1" customFormat="1" ht="19.7" customHeight="1">
      <c r="A2701" s="82" t="s">
        <v>557</v>
      </c>
      <c r="B2701" s="82" t="s">
        <v>282</v>
      </c>
      <c r="C2701" s="86">
        <v>6</v>
      </c>
      <c r="D2701" s="86">
        <v>136</v>
      </c>
    </row>
    <row r="2702" spans="1:4" s="1" customFormat="1" ht="19.7" customHeight="1">
      <c r="A2702" s="82" t="s">
        <v>558</v>
      </c>
      <c r="B2702" s="82" t="s">
        <v>516</v>
      </c>
      <c r="C2702" s="85">
        <v>15</v>
      </c>
      <c r="D2702" s="85">
        <v>238</v>
      </c>
    </row>
    <row r="2703" spans="1:4" s="1" customFormat="1" ht="19.7" customHeight="1">
      <c r="A2703" s="82" t="s">
        <v>558</v>
      </c>
      <c r="B2703" s="82" t="s">
        <v>514</v>
      </c>
      <c r="C2703" s="86">
        <v>30</v>
      </c>
      <c r="D2703" s="86">
        <v>24</v>
      </c>
    </row>
    <row r="2704" spans="1:4" s="1" customFormat="1" ht="19.7" customHeight="1">
      <c r="A2704" s="82" t="s">
        <v>558</v>
      </c>
      <c r="B2704" s="82" t="s">
        <v>517</v>
      </c>
      <c r="C2704" s="85">
        <v>90</v>
      </c>
      <c r="D2704" s="85">
        <v>262</v>
      </c>
    </row>
    <row r="2705" spans="1:4" s="1" customFormat="1" ht="19.7" customHeight="1">
      <c r="A2705" s="82" t="s">
        <v>558</v>
      </c>
      <c r="B2705" s="82" t="s">
        <v>282</v>
      </c>
      <c r="C2705" s="86">
        <v>11</v>
      </c>
      <c r="D2705" s="86">
        <v>46</v>
      </c>
    </row>
    <row r="2706" spans="1:4" s="1" customFormat="1" ht="19.7" customHeight="1">
      <c r="A2706" s="82" t="s">
        <v>559</v>
      </c>
      <c r="B2706" s="82" t="s">
        <v>514</v>
      </c>
      <c r="C2706" s="85">
        <v>19</v>
      </c>
      <c r="D2706" s="85">
        <v>28</v>
      </c>
    </row>
    <row r="2707" spans="1:4" s="1" customFormat="1" ht="19.7" customHeight="1">
      <c r="A2707" s="82" t="s">
        <v>559</v>
      </c>
      <c r="B2707" s="82" t="s">
        <v>517</v>
      </c>
      <c r="C2707" s="86">
        <v>32</v>
      </c>
      <c r="D2707" s="86">
        <v>145</v>
      </c>
    </row>
    <row r="2708" spans="1:4" s="1" customFormat="1" ht="19.7" customHeight="1">
      <c r="A2708" s="82" t="s">
        <v>559</v>
      </c>
      <c r="B2708" s="82" t="s">
        <v>282</v>
      </c>
      <c r="C2708" s="85">
        <v>16</v>
      </c>
      <c r="D2708" s="85">
        <v>38</v>
      </c>
    </row>
    <row r="2709" spans="1:4" s="1" customFormat="1" ht="19.7" customHeight="1">
      <c r="A2709" s="82" t="s">
        <v>560</v>
      </c>
      <c r="B2709" s="82" t="s">
        <v>514</v>
      </c>
      <c r="C2709" s="86">
        <v>16</v>
      </c>
      <c r="D2709" s="86">
        <v>7</v>
      </c>
    </row>
    <row r="2710" spans="1:4" s="1" customFormat="1" ht="19.7" customHeight="1">
      <c r="A2710" s="82" t="s">
        <v>560</v>
      </c>
      <c r="B2710" s="82" t="s">
        <v>517</v>
      </c>
      <c r="C2710" s="85">
        <v>56</v>
      </c>
      <c r="D2710" s="85">
        <v>52</v>
      </c>
    </row>
    <row r="2711" spans="1:4" s="1" customFormat="1" ht="19.7" customHeight="1">
      <c r="A2711" s="82" t="s">
        <v>560</v>
      </c>
      <c r="B2711" s="82" t="s">
        <v>282</v>
      </c>
      <c r="C2711" s="86">
        <v>11</v>
      </c>
      <c r="D2711" s="86">
        <v>11</v>
      </c>
    </row>
    <row r="2712" spans="1:4" s="1" customFormat="1" ht="19.7" customHeight="1">
      <c r="A2712" s="82" t="s">
        <v>561</v>
      </c>
      <c r="B2712" s="82" t="s">
        <v>516</v>
      </c>
      <c r="C2712" s="85">
        <v>60</v>
      </c>
      <c r="D2712" s="85">
        <v>143</v>
      </c>
    </row>
    <row r="2713" spans="1:4" s="1" customFormat="1" ht="19.7" customHeight="1">
      <c r="A2713" s="82" t="s">
        <v>561</v>
      </c>
      <c r="B2713" s="82" t="s">
        <v>517</v>
      </c>
      <c r="C2713" s="86">
        <v>90</v>
      </c>
      <c r="D2713" s="86">
        <v>103</v>
      </c>
    </row>
    <row r="2714" spans="1:4" s="1" customFormat="1" ht="19.7" customHeight="1">
      <c r="A2714" s="82" t="s">
        <v>561</v>
      </c>
      <c r="B2714" s="82" t="s">
        <v>282</v>
      </c>
      <c r="C2714" s="85">
        <v>11</v>
      </c>
      <c r="D2714" s="85">
        <v>25</v>
      </c>
    </row>
    <row r="2715" spans="1:4" s="1" customFormat="1" ht="19.7" customHeight="1">
      <c r="A2715" s="82" t="s">
        <v>562</v>
      </c>
      <c r="B2715" s="82" t="s">
        <v>516</v>
      </c>
      <c r="C2715" s="86">
        <v>36</v>
      </c>
      <c r="D2715" s="86">
        <v>122</v>
      </c>
    </row>
    <row r="2716" spans="1:4" s="1" customFormat="1" ht="19.7" customHeight="1">
      <c r="A2716" s="82" t="s">
        <v>562</v>
      </c>
      <c r="B2716" s="82" t="s">
        <v>514</v>
      </c>
      <c r="C2716" s="85">
        <v>90</v>
      </c>
      <c r="D2716" s="85">
        <v>54</v>
      </c>
    </row>
    <row r="2717" spans="1:4" s="1" customFormat="1" ht="19.7" customHeight="1">
      <c r="A2717" s="82" t="s">
        <v>562</v>
      </c>
      <c r="B2717" s="82" t="s">
        <v>517</v>
      </c>
      <c r="C2717" s="86">
        <v>24</v>
      </c>
      <c r="D2717" s="86">
        <v>124</v>
      </c>
    </row>
    <row r="2718" spans="1:4" s="1" customFormat="1" ht="19.7" customHeight="1">
      <c r="A2718" s="82" t="s">
        <v>562</v>
      </c>
      <c r="B2718" s="82" t="s">
        <v>282</v>
      </c>
      <c r="C2718" s="85">
        <v>8</v>
      </c>
      <c r="D2718" s="85">
        <v>34</v>
      </c>
    </row>
    <row r="2719" spans="1:4" s="1" customFormat="1" ht="19.7" customHeight="1">
      <c r="A2719" s="82" t="s">
        <v>563</v>
      </c>
      <c r="B2719" s="82" t="s">
        <v>516</v>
      </c>
      <c r="C2719" s="86">
        <v>30</v>
      </c>
      <c r="D2719" s="86">
        <v>83</v>
      </c>
    </row>
    <row r="2720" spans="1:4" s="1" customFormat="1" ht="19.7" customHeight="1">
      <c r="A2720" s="82" t="s">
        <v>563</v>
      </c>
      <c r="B2720" s="82" t="s">
        <v>517</v>
      </c>
      <c r="C2720" s="85">
        <v>23</v>
      </c>
      <c r="D2720" s="85">
        <v>123</v>
      </c>
    </row>
    <row r="2721" spans="1:4" s="1" customFormat="1" ht="19.7" customHeight="1">
      <c r="A2721" s="82" t="s">
        <v>563</v>
      </c>
      <c r="B2721" s="82" t="s">
        <v>282</v>
      </c>
      <c r="C2721" s="86">
        <v>20</v>
      </c>
      <c r="D2721" s="86">
        <v>120</v>
      </c>
    </row>
    <row r="2722" spans="1:4" s="1" customFormat="1" ht="19.7" customHeight="1">
      <c r="A2722" s="82" t="s">
        <v>564</v>
      </c>
      <c r="B2722" s="82" t="s">
        <v>516</v>
      </c>
      <c r="C2722" s="85">
        <v>45</v>
      </c>
      <c r="D2722" s="85">
        <v>219</v>
      </c>
    </row>
    <row r="2723" spans="1:4" s="1" customFormat="1" ht="19.7" customHeight="1">
      <c r="A2723" s="82" t="s">
        <v>564</v>
      </c>
      <c r="B2723" s="82" t="s">
        <v>517</v>
      </c>
      <c r="C2723" s="86">
        <v>81</v>
      </c>
      <c r="D2723" s="86">
        <v>161</v>
      </c>
    </row>
    <row r="2724" spans="1:4" s="1" customFormat="1" ht="19.7" customHeight="1">
      <c r="A2724" s="82" t="s">
        <v>564</v>
      </c>
      <c r="B2724" s="82" t="s">
        <v>282</v>
      </c>
      <c r="C2724" s="85">
        <v>8</v>
      </c>
      <c r="D2724" s="85">
        <v>135</v>
      </c>
    </row>
    <row r="2725" spans="1:4" s="1" customFormat="1" ht="19.7" customHeight="1">
      <c r="A2725" s="82" t="s">
        <v>565</v>
      </c>
      <c r="B2725" s="82" t="s">
        <v>516</v>
      </c>
      <c r="C2725" s="86">
        <v>15</v>
      </c>
      <c r="D2725" s="86">
        <v>87</v>
      </c>
    </row>
    <row r="2726" spans="1:4" s="1" customFormat="1" ht="19.7" customHeight="1">
      <c r="A2726" s="82" t="s">
        <v>565</v>
      </c>
      <c r="B2726" s="82" t="s">
        <v>514</v>
      </c>
      <c r="C2726" s="85">
        <v>72</v>
      </c>
      <c r="D2726" s="85">
        <v>80</v>
      </c>
    </row>
    <row r="2727" spans="1:4" s="1" customFormat="1" ht="19.7" customHeight="1">
      <c r="A2727" s="82" t="s">
        <v>565</v>
      </c>
      <c r="B2727" s="82" t="s">
        <v>517</v>
      </c>
      <c r="C2727" s="86">
        <v>60</v>
      </c>
      <c r="D2727" s="86">
        <v>90</v>
      </c>
    </row>
    <row r="2728" spans="1:4" s="1" customFormat="1" ht="19.7" customHeight="1">
      <c r="A2728" s="82" t="s">
        <v>566</v>
      </c>
      <c r="B2728" s="82" t="s">
        <v>514</v>
      </c>
      <c r="C2728" s="85">
        <v>105</v>
      </c>
      <c r="D2728" s="85">
        <v>170</v>
      </c>
    </row>
    <row r="2729" spans="1:4" s="1" customFormat="1" ht="19.7" customHeight="1">
      <c r="A2729" s="82" t="s">
        <v>567</v>
      </c>
      <c r="B2729" s="82" t="s">
        <v>516</v>
      </c>
      <c r="C2729" s="86">
        <v>22</v>
      </c>
      <c r="D2729" s="86">
        <v>222</v>
      </c>
    </row>
    <row r="2730" spans="1:4" s="1" customFormat="1" ht="19.7" customHeight="1">
      <c r="A2730" s="82" t="s">
        <v>567</v>
      </c>
      <c r="B2730" s="82" t="s">
        <v>517</v>
      </c>
      <c r="C2730" s="85">
        <v>25</v>
      </c>
      <c r="D2730" s="85">
        <v>295</v>
      </c>
    </row>
    <row r="2731" spans="1:4" s="1" customFormat="1" ht="19.7" customHeight="1">
      <c r="A2731" s="82" t="s">
        <v>567</v>
      </c>
      <c r="B2731" s="82" t="s">
        <v>282</v>
      </c>
      <c r="C2731" s="86">
        <v>22</v>
      </c>
      <c r="D2731" s="86">
        <v>125</v>
      </c>
    </row>
    <row r="2732" spans="1:4" s="1" customFormat="1" ht="19.7" customHeight="1">
      <c r="A2732" s="82" t="s">
        <v>568</v>
      </c>
      <c r="B2732" s="82" t="s">
        <v>514</v>
      </c>
      <c r="C2732" s="85">
        <v>100</v>
      </c>
      <c r="D2732" s="85">
        <v>87</v>
      </c>
    </row>
    <row r="2733" spans="1:4" s="1" customFormat="1" ht="19.7" customHeight="1">
      <c r="A2733" s="82" t="s">
        <v>569</v>
      </c>
      <c r="B2733" s="82" t="s">
        <v>516</v>
      </c>
      <c r="C2733" s="86">
        <v>24</v>
      </c>
      <c r="D2733" s="86">
        <v>71</v>
      </c>
    </row>
    <row r="2734" spans="1:4" s="1" customFormat="1" ht="19.7" customHeight="1">
      <c r="A2734" s="82" t="s">
        <v>569</v>
      </c>
      <c r="B2734" s="82" t="s">
        <v>514</v>
      </c>
      <c r="C2734" s="85">
        <v>35</v>
      </c>
      <c r="D2734" s="85">
        <v>81</v>
      </c>
    </row>
    <row r="2735" spans="1:4" s="1" customFormat="1" ht="19.7" customHeight="1">
      <c r="A2735" s="82" t="s">
        <v>569</v>
      </c>
      <c r="B2735" s="82" t="s">
        <v>517</v>
      </c>
      <c r="C2735" s="86">
        <v>48</v>
      </c>
      <c r="D2735" s="86">
        <v>108</v>
      </c>
    </row>
    <row r="2736" spans="1:4" s="1" customFormat="1" ht="19.7" customHeight="1">
      <c r="A2736" s="82" t="s">
        <v>569</v>
      </c>
      <c r="B2736" s="82" t="s">
        <v>282</v>
      </c>
      <c r="C2736" s="85">
        <v>11</v>
      </c>
      <c r="D2736" s="85">
        <v>33</v>
      </c>
    </row>
    <row r="2737" spans="1:4" s="1" customFormat="1" ht="19.7" customHeight="1">
      <c r="A2737" s="82" t="s">
        <v>570</v>
      </c>
      <c r="B2737" s="82" t="s">
        <v>516</v>
      </c>
      <c r="C2737" s="86">
        <v>20</v>
      </c>
      <c r="D2737" s="86">
        <v>71</v>
      </c>
    </row>
    <row r="2738" spans="1:4" s="1" customFormat="1" ht="19.7" customHeight="1">
      <c r="A2738" s="82" t="s">
        <v>570</v>
      </c>
      <c r="B2738" s="82" t="s">
        <v>514</v>
      </c>
      <c r="C2738" s="85">
        <v>20</v>
      </c>
      <c r="D2738" s="85">
        <v>6</v>
      </c>
    </row>
    <row r="2739" spans="1:4" s="1" customFormat="1" ht="19.7" customHeight="1">
      <c r="A2739" s="82" t="s">
        <v>570</v>
      </c>
      <c r="B2739" s="82" t="s">
        <v>517</v>
      </c>
      <c r="C2739" s="86">
        <v>48</v>
      </c>
      <c r="D2739" s="86">
        <v>124</v>
      </c>
    </row>
    <row r="2740" spans="1:4" s="1" customFormat="1" ht="19.7" customHeight="1">
      <c r="A2740" s="82" t="s">
        <v>570</v>
      </c>
      <c r="B2740" s="82" t="s">
        <v>282</v>
      </c>
      <c r="C2740" s="85">
        <v>10</v>
      </c>
      <c r="D2740" s="85">
        <v>107</v>
      </c>
    </row>
    <row r="2741" spans="1:4" s="1" customFormat="1" ht="19.7" customHeight="1">
      <c r="A2741" s="82" t="s">
        <v>571</v>
      </c>
      <c r="B2741" s="82" t="s">
        <v>516</v>
      </c>
      <c r="C2741" s="86">
        <v>30</v>
      </c>
      <c r="D2741" s="86">
        <v>92</v>
      </c>
    </row>
    <row r="2742" spans="1:4" s="1" customFormat="1" ht="19.7" customHeight="1">
      <c r="A2742" s="82" t="s">
        <v>571</v>
      </c>
      <c r="B2742" s="82" t="s">
        <v>514</v>
      </c>
      <c r="C2742" s="85">
        <v>48</v>
      </c>
      <c r="D2742" s="85">
        <v>54</v>
      </c>
    </row>
    <row r="2743" spans="1:4" s="1" customFormat="1" ht="19.7" customHeight="1">
      <c r="A2743" s="82" t="s">
        <v>571</v>
      </c>
      <c r="B2743" s="82" t="s">
        <v>517</v>
      </c>
      <c r="C2743" s="86">
        <v>60</v>
      </c>
      <c r="D2743" s="86">
        <v>66</v>
      </c>
    </row>
    <row r="2744" spans="1:4" s="1" customFormat="1" ht="19.7" customHeight="1">
      <c r="A2744" s="82" t="s">
        <v>571</v>
      </c>
      <c r="B2744" s="82" t="s">
        <v>282</v>
      </c>
      <c r="C2744" s="85">
        <v>10</v>
      </c>
      <c r="D2744" s="85">
        <v>43</v>
      </c>
    </row>
    <row r="2745" spans="1:4" s="1" customFormat="1" ht="19.7" customHeight="1">
      <c r="A2745" s="82" t="s">
        <v>572</v>
      </c>
      <c r="B2745" s="82" t="s">
        <v>516</v>
      </c>
      <c r="C2745" s="86">
        <v>16</v>
      </c>
      <c r="D2745" s="86">
        <v>90</v>
      </c>
    </row>
    <row r="2746" spans="1:4" s="1" customFormat="1" ht="19.7" customHeight="1">
      <c r="A2746" s="82" t="s">
        <v>572</v>
      </c>
      <c r="B2746" s="82" t="s">
        <v>514</v>
      </c>
      <c r="C2746" s="85">
        <v>48</v>
      </c>
      <c r="D2746" s="85">
        <v>76</v>
      </c>
    </row>
    <row r="2747" spans="1:4" s="1" customFormat="1" ht="19.7" customHeight="1">
      <c r="A2747" s="82" t="s">
        <v>572</v>
      </c>
      <c r="B2747" s="82" t="s">
        <v>517</v>
      </c>
      <c r="C2747" s="86">
        <v>48</v>
      </c>
      <c r="D2747" s="86">
        <v>150</v>
      </c>
    </row>
    <row r="2748" spans="1:4" s="1" customFormat="1" ht="19.7" customHeight="1">
      <c r="A2748" s="82" t="s">
        <v>572</v>
      </c>
      <c r="B2748" s="82" t="s">
        <v>282</v>
      </c>
      <c r="C2748" s="85">
        <v>8</v>
      </c>
      <c r="D2748" s="85">
        <v>16</v>
      </c>
    </row>
    <row r="2749" spans="1:4" s="1" customFormat="1" ht="19.7" customHeight="1">
      <c r="A2749" s="82" t="s">
        <v>573</v>
      </c>
      <c r="B2749" s="82" t="s">
        <v>517</v>
      </c>
      <c r="C2749" s="86">
        <v>1</v>
      </c>
      <c r="D2749" s="86">
        <v>1</v>
      </c>
    </row>
    <row r="2750" spans="1:4" s="1" customFormat="1" ht="19.7" customHeight="1">
      <c r="A2750" s="82" t="s">
        <v>574</v>
      </c>
      <c r="B2750" s="82" t="s">
        <v>516</v>
      </c>
      <c r="C2750" s="85">
        <v>12</v>
      </c>
      <c r="D2750" s="85">
        <v>23</v>
      </c>
    </row>
    <row r="2751" spans="1:4" s="1" customFormat="1" ht="19.7" customHeight="1">
      <c r="A2751" s="82" t="s">
        <v>574</v>
      </c>
      <c r="B2751" s="82" t="s">
        <v>514</v>
      </c>
      <c r="C2751" s="86">
        <v>118</v>
      </c>
      <c r="D2751" s="86">
        <v>121</v>
      </c>
    </row>
    <row r="2752" spans="1:4" s="1" customFormat="1" ht="19.7" customHeight="1">
      <c r="A2752" s="82" t="s">
        <v>574</v>
      </c>
      <c r="B2752" s="82" t="s">
        <v>517</v>
      </c>
      <c r="C2752" s="85">
        <v>24</v>
      </c>
      <c r="D2752" s="85">
        <v>30</v>
      </c>
    </row>
    <row r="2753" spans="1:5" s="1" customFormat="1" ht="19.7" customHeight="1">
      <c r="A2753" s="82" t="s">
        <v>575</v>
      </c>
      <c r="B2753" s="82" t="s">
        <v>516</v>
      </c>
      <c r="C2753" s="86">
        <v>17</v>
      </c>
      <c r="D2753" s="86">
        <v>64</v>
      </c>
    </row>
    <row r="2754" spans="1:5" s="1" customFormat="1" ht="19.7" customHeight="1">
      <c r="A2754" s="82" t="s">
        <v>575</v>
      </c>
      <c r="B2754" s="82" t="s">
        <v>514</v>
      </c>
      <c r="C2754" s="85">
        <v>28</v>
      </c>
      <c r="D2754" s="85">
        <v>23</v>
      </c>
    </row>
    <row r="2755" spans="1:5" s="1" customFormat="1" ht="19.7" customHeight="1">
      <c r="A2755" s="82" t="s">
        <v>575</v>
      </c>
      <c r="B2755" s="82" t="s">
        <v>517</v>
      </c>
      <c r="C2755" s="86">
        <v>15</v>
      </c>
      <c r="D2755" s="86">
        <v>58</v>
      </c>
    </row>
    <row r="2756" spans="1:5" s="1" customFormat="1" ht="19.7" customHeight="1">
      <c r="A2756" s="82" t="s">
        <v>575</v>
      </c>
      <c r="B2756" s="82" t="s">
        <v>282</v>
      </c>
      <c r="C2756" s="85">
        <v>11</v>
      </c>
      <c r="D2756" s="85">
        <v>27</v>
      </c>
    </row>
    <row r="2757" spans="1:5" s="1" customFormat="1" ht="6.95" customHeight="1"/>
    <row r="2758" spans="1:5" s="1" customFormat="1" ht="24" customHeight="1">
      <c r="A2758" s="639" t="s">
        <v>339</v>
      </c>
      <c r="B2758" s="639"/>
      <c r="C2758" s="639"/>
      <c r="D2758" s="639"/>
      <c r="E2758" s="639"/>
    </row>
    <row r="2759" spans="1:5" s="1" customFormat="1" ht="10.15" customHeight="1"/>
    <row r="2760" spans="1:5" s="1" customFormat="1" ht="24" customHeight="1">
      <c r="C2760" s="30" t="s">
        <v>511</v>
      </c>
      <c r="D2760" s="30" t="s">
        <v>512</v>
      </c>
    </row>
    <row r="2761" spans="1:5" s="1" customFormat="1" ht="19.7" customHeight="1">
      <c r="A2761" s="82" t="s">
        <v>513</v>
      </c>
      <c r="B2761" s="82" t="s">
        <v>514</v>
      </c>
      <c r="C2761" s="85">
        <v>18</v>
      </c>
      <c r="D2761" s="85">
        <v>122</v>
      </c>
    </row>
    <row r="2762" spans="1:5" s="1" customFormat="1" ht="19.7" customHeight="1">
      <c r="A2762" s="82" t="s">
        <v>515</v>
      </c>
      <c r="B2762" s="82" t="s">
        <v>516</v>
      </c>
      <c r="C2762" s="86">
        <v>30</v>
      </c>
      <c r="D2762" s="86">
        <v>211</v>
      </c>
    </row>
    <row r="2763" spans="1:5" s="1" customFormat="1" ht="19.7" customHeight="1">
      <c r="A2763" s="82" t="s">
        <v>515</v>
      </c>
      <c r="B2763" s="82" t="s">
        <v>517</v>
      </c>
      <c r="C2763" s="85">
        <v>30</v>
      </c>
      <c r="D2763" s="85">
        <v>170</v>
      </c>
    </row>
    <row r="2764" spans="1:5" s="1" customFormat="1" ht="19.7" customHeight="1">
      <c r="A2764" s="82" t="s">
        <v>515</v>
      </c>
      <c r="B2764" s="82" t="s">
        <v>282</v>
      </c>
      <c r="C2764" s="86">
        <v>6</v>
      </c>
      <c r="D2764" s="86">
        <v>96</v>
      </c>
    </row>
    <row r="2765" spans="1:5" s="1" customFormat="1" ht="19.7" customHeight="1">
      <c r="A2765" s="82" t="s">
        <v>518</v>
      </c>
      <c r="B2765" s="82" t="s">
        <v>514</v>
      </c>
      <c r="C2765" s="85">
        <v>105</v>
      </c>
      <c r="D2765" s="85">
        <v>98</v>
      </c>
    </row>
    <row r="2766" spans="1:5" s="1" customFormat="1" ht="19.7" customHeight="1">
      <c r="A2766" s="82" t="s">
        <v>519</v>
      </c>
      <c r="B2766" s="82" t="s">
        <v>514</v>
      </c>
      <c r="C2766" s="86">
        <v>105</v>
      </c>
      <c r="D2766" s="86">
        <v>196</v>
      </c>
    </row>
    <row r="2767" spans="1:5" s="1" customFormat="1" ht="19.7" customHeight="1">
      <c r="A2767" s="82" t="s">
        <v>520</v>
      </c>
      <c r="B2767" s="82" t="s">
        <v>514</v>
      </c>
      <c r="C2767" s="85">
        <v>64</v>
      </c>
      <c r="D2767" s="85">
        <v>106</v>
      </c>
    </row>
    <row r="2768" spans="1:5" s="1" customFormat="1" ht="19.7" customHeight="1">
      <c r="A2768" s="82" t="s">
        <v>521</v>
      </c>
      <c r="B2768" s="82" t="s">
        <v>516</v>
      </c>
      <c r="C2768" s="86">
        <v>41</v>
      </c>
      <c r="D2768" s="86">
        <v>172</v>
      </c>
    </row>
    <row r="2769" spans="1:4" s="1" customFormat="1" ht="19.7" customHeight="1">
      <c r="A2769" s="82" t="s">
        <v>521</v>
      </c>
      <c r="B2769" s="82" t="s">
        <v>517</v>
      </c>
      <c r="C2769" s="85">
        <v>92</v>
      </c>
      <c r="D2769" s="85">
        <v>172</v>
      </c>
    </row>
    <row r="2770" spans="1:4" s="1" customFormat="1" ht="19.7" customHeight="1">
      <c r="A2770" s="82" t="s">
        <v>521</v>
      </c>
      <c r="B2770" s="82" t="s">
        <v>282</v>
      </c>
      <c r="C2770" s="86">
        <v>7</v>
      </c>
      <c r="D2770" s="86">
        <v>8</v>
      </c>
    </row>
    <row r="2771" spans="1:4" s="1" customFormat="1" ht="19.7" customHeight="1">
      <c r="A2771" s="82" t="s">
        <v>522</v>
      </c>
      <c r="B2771" s="82" t="s">
        <v>514</v>
      </c>
      <c r="C2771" s="85">
        <v>73</v>
      </c>
      <c r="D2771" s="85">
        <v>67</v>
      </c>
    </row>
    <row r="2772" spans="1:4" s="1" customFormat="1" ht="19.7" customHeight="1">
      <c r="A2772" s="82" t="s">
        <v>523</v>
      </c>
      <c r="B2772" s="82" t="s">
        <v>516</v>
      </c>
      <c r="C2772" s="86">
        <v>10</v>
      </c>
      <c r="D2772" s="86">
        <v>112</v>
      </c>
    </row>
    <row r="2773" spans="1:4" s="1" customFormat="1" ht="19.7" customHeight="1">
      <c r="A2773" s="82" t="s">
        <v>523</v>
      </c>
      <c r="B2773" s="82" t="s">
        <v>517</v>
      </c>
      <c r="C2773" s="85">
        <v>15</v>
      </c>
      <c r="D2773" s="85">
        <v>95</v>
      </c>
    </row>
    <row r="2774" spans="1:4" s="1" customFormat="1" ht="19.7" customHeight="1">
      <c r="A2774" s="82" t="s">
        <v>523</v>
      </c>
      <c r="B2774" s="82" t="s">
        <v>282</v>
      </c>
      <c r="C2774" s="86">
        <v>7</v>
      </c>
      <c r="D2774" s="86">
        <v>54</v>
      </c>
    </row>
    <row r="2775" spans="1:4" s="1" customFormat="1" ht="19.7" customHeight="1">
      <c r="A2775" s="82" t="s">
        <v>524</v>
      </c>
      <c r="B2775" s="82" t="s">
        <v>516</v>
      </c>
      <c r="C2775" s="85">
        <v>25</v>
      </c>
      <c r="D2775" s="85">
        <v>183</v>
      </c>
    </row>
    <row r="2776" spans="1:4" s="1" customFormat="1" ht="19.7" customHeight="1">
      <c r="A2776" s="82" t="s">
        <v>524</v>
      </c>
      <c r="B2776" s="82" t="s">
        <v>517</v>
      </c>
      <c r="C2776" s="86">
        <v>48</v>
      </c>
      <c r="D2776" s="86">
        <v>159</v>
      </c>
    </row>
    <row r="2777" spans="1:4" s="1" customFormat="1" ht="19.7" customHeight="1">
      <c r="A2777" s="82" t="s">
        <v>524</v>
      </c>
      <c r="B2777" s="82" t="s">
        <v>282</v>
      </c>
      <c r="C2777" s="85">
        <v>6</v>
      </c>
      <c r="D2777" s="85">
        <v>47</v>
      </c>
    </row>
    <row r="2778" spans="1:4" s="1" customFormat="1" ht="19.7" customHeight="1">
      <c r="A2778" s="82" t="s">
        <v>525</v>
      </c>
      <c r="B2778" s="82" t="s">
        <v>514</v>
      </c>
      <c r="C2778" s="86">
        <v>49</v>
      </c>
      <c r="D2778" s="86">
        <v>59</v>
      </c>
    </row>
    <row r="2779" spans="1:4" s="1" customFormat="1" ht="19.7" customHeight="1">
      <c r="A2779" s="82" t="s">
        <v>526</v>
      </c>
      <c r="B2779" s="82" t="s">
        <v>516</v>
      </c>
      <c r="C2779" s="85">
        <v>15</v>
      </c>
      <c r="D2779" s="85">
        <v>74</v>
      </c>
    </row>
    <row r="2780" spans="1:4" s="1" customFormat="1" ht="19.7" customHeight="1">
      <c r="A2780" s="82" t="s">
        <v>526</v>
      </c>
      <c r="B2780" s="82" t="s">
        <v>517</v>
      </c>
      <c r="C2780" s="86">
        <v>15</v>
      </c>
      <c r="D2780" s="86">
        <v>49</v>
      </c>
    </row>
    <row r="2781" spans="1:4" s="1" customFormat="1" ht="19.7" customHeight="1">
      <c r="A2781" s="82" t="s">
        <v>526</v>
      </c>
      <c r="B2781" s="82" t="s">
        <v>282</v>
      </c>
      <c r="C2781" s="85">
        <v>10</v>
      </c>
      <c r="D2781" s="85">
        <v>19</v>
      </c>
    </row>
    <row r="2782" spans="1:4" s="1" customFormat="1" ht="19.7" customHeight="1">
      <c r="A2782" s="82" t="s">
        <v>527</v>
      </c>
      <c r="B2782" s="82" t="s">
        <v>516</v>
      </c>
      <c r="C2782" s="86">
        <v>24</v>
      </c>
      <c r="D2782" s="86">
        <v>120</v>
      </c>
    </row>
    <row r="2783" spans="1:4" s="1" customFormat="1" ht="19.7" customHeight="1">
      <c r="A2783" s="82" t="s">
        <v>527</v>
      </c>
      <c r="B2783" s="82" t="s">
        <v>517</v>
      </c>
      <c r="C2783" s="85">
        <v>45</v>
      </c>
      <c r="D2783" s="85">
        <v>102</v>
      </c>
    </row>
    <row r="2784" spans="1:4" s="1" customFormat="1" ht="19.7" customHeight="1">
      <c r="A2784" s="82" t="s">
        <v>527</v>
      </c>
      <c r="B2784" s="82" t="s">
        <v>282</v>
      </c>
      <c r="C2784" s="86">
        <v>10</v>
      </c>
      <c r="D2784" s="86">
        <v>58</v>
      </c>
    </row>
    <row r="2785" spans="1:4" s="1" customFormat="1" ht="19.7" customHeight="1">
      <c r="A2785" s="82" t="s">
        <v>528</v>
      </c>
      <c r="B2785" s="82" t="s">
        <v>514</v>
      </c>
      <c r="C2785" s="85">
        <v>108</v>
      </c>
      <c r="D2785" s="85">
        <v>107</v>
      </c>
    </row>
    <row r="2786" spans="1:4" s="1" customFormat="1" ht="19.7" customHeight="1">
      <c r="A2786" s="82" t="s">
        <v>529</v>
      </c>
      <c r="B2786" s="82" t="s">
        <v>514</v>
      </c>
      <c r="C2786" s="86">
        <v>105</v>
      </c>
      <c r="D2786" s="86">
        <v>89</v>
      </c>
    </row>
    <row r="2787" spans="1:4" s="1" customFormat="1" ht="19.7" customHeight="1">
      <c r="A2787" s="82" t="s">
        <v>530</v>
      </c>
      <c r="B2787" s="82" t="s">
        <v>514</v>
      </c>
      <c r="C2787" s="85">
        <v>94</v>
      </c>
      <c r="D2787" s="85">
        <v>183</v>
      </c>
    </row>
    <row r="2788" spans="1:4" s="1" customFormat="1" ht="19.7" customHeight="1">
      <c r="A2788" s="82" t="s">
        <v>531</v>
      </c>
      <c r="B2788" s="82" t="s">
        <v>516</v>
      </c>
      <c r="C2788" s="86">
        <v>50</v>
      </c>
      <c r="D2788" s="86">
        <v>112</v>
      </c>
    </row>
    <row r="2789" spans="1:4" s="1" customFormat="1" ht="19.7" customHeight="1">
      <c r="A2789" s="82" t="s">
        <v>531</v>
      </c>
      <c r="B2789" s="82" t="s">
        <v>514</v>
      </c>
      <c r="C2789" s="85">
        <v>15</v>
      </c>
      <c r="D2789" s="85">
        <v>15</v>
      </c>
    </row>
    <row r="2790" spans="1:4" s="1" customFormat="1" ht="19.7" customHeight="1">
      <c r="A2790" s="82" t="s">
        <v>531</v>
      </c>
      <c r="B2790" s="82" t="s">
        <v>517</v>
      </c>
      <c r="C2790" s="86">
        <v>130</v>
      </c>
      <c r="D2790" s="86">
        <v>122</v>
      </c>
    </row>
    <row r="2791" spans="1:4" s="1" customFormat="1" ht="19.7" customHeight="1">
      <c r="A2791" s="82" t="s">
        <v>532</v>
      </c>
      <c r="B2791" s="82" t="s">
        <v>516</v>
      </c>
      <c r="C2791" s="85">
        <v>15</v>
      </c>
      <c r="D2791" s="85">
        <v>90</v>
      </c>
    </row>
    <row r="2792" spans="1:4" s="1" customFormat="1" ht="19.7" customHeight="1">
      <c r="A2792" s="82" t="s">
        <v>532</v>
      </c>
      <c r="B2792" s="82" t="s">
        <v>517</v>
      </c>
      <c r="C2792" s="86">
        <v>45</v>
      </c>
      <c r="D2792" s="86">
        <v>95</v>
      </c>
    </row>
    <row r="2793" spans="1:4" s="1" customFormat="1" ht="19.7" customHeight="1">
      <c r="A2793" s="82" t="s">
        <v>532</v>
      </c>
      <c r="B2793" s="82" t="s">
        <v>282</v>
      </c>
      <c r="C2793" s="85">
        <v>8</v>
      </c>
      <c r="D2793" s="85">
        <v>107</v>
      </c>
    </row>
    <row r="2794" spans="1:4" s="1" customFormat="1" ht="19.7" customHeight="1">
      <c r="A2794" s="82" t="s">
        <v>533</v>
      </c>
      <c r="B2794" s="82" t="s">
        <v>516</v>
      </c>
      <c r="C2794" s="86">
        <v>24</v>
      </c>
      <c r="D2794" s="86">
        <v>76</v>
      </c>
    </row>
    <row r="2795" spans="1:4" s="1" customFormat="1" ht="19.7" customHeight="1">
      <c r="A2795" s="82" t="s">
        <v>533</v>
      </c>
      <c r="B2795" s="82" t="s">
        <v>517</v>
      </c>
      <c r="C2795" s="85">
        <v>12</v>
      </c>
      <c r="D2795" s="85">
        <v>105</v>
      </c>
    </row>
    <row r="2796" spans="1:4" s="1" customFormat="1" ht="19.7" customHeight="1">
      <c r="A2796" s="82" t="s">
        <v>533</v>
      </c>
      <c r="B2796" s="82" t="s">
        <v>282</v>
      </c>
      <c r="C2796" s="86">
        <v>12</v>
      </c>
      <c r="D2796" s="86">
        <v>71</v>
      </c>
    </row>
    <row r="2797" spans="1:4" s="1" customFormat="1" ht="19.7" customHeight="1">
      <c r="A2797" s="82" t="s">
        <v>534</v>
      </c>
      <c r="B2797" s="82" t="s">
        <v>516</v>
      </c>
      <c r="C2797" s="85">
        <v>24</v>
      </c>
      <c r="D2797" s="85">
        <v>250</v>
      </c>
    </row>
    <row r="2798" spans="1:4" s="1" customFormat="1" ht="19.7" customHeight="1">
      <c r="A2798" s="82" t="s">
        <v>534</v>
      </c>
      <c r="B2798" s="82" t="s">
        <v>517</v>
      </c>
      <c r="C2798" s="86">
        <v>60</v>
      </c>
      <c r="D2798" s="86">
        <v>293</v>
      </c>
    </row>
    <row r="2799" spans="1:4" s="1" customFormat="1" ht="19.7" customHeight="1">
      <c r="A2799" s="82" t="s">
        <v>534</v>
      </c>
      <c r="B2799" s="82" t="s">
        <v>282</v>
      </c>
      <c r="C2799" s="85">
        <v>14</v>
      </c>
      <c r="D2799" s="85">
        <v>118</v>
      </c>
    </row>
    <row r="2800" spans="1:4" s="1" customFormat="1" ht="19.7" customHeight="1">
      <c r="A2800" s="82" t="s">
        <v>535</v>
      </c>
      <c r="B2800" s="82" t="s">
        <v>516</v>
      </c>
      <c r="C2800" s="86">
        <v>45</v>
      </c>
      <c r="D2800" s="86">
        <v>254</v>
      </c>
    </row>
    <row r="2801" spans="1:4" s="1" customFormat="1" ht="19.7" customHeight="1">
      <c r="A2801" s="82" t="s">
        <v>535</v>
      </c>
      <c r="B2801" s="82" t="s">
        <v>517</v>
      </c>
      <c r="C2801" s="85">
        <v>61</v>
      </c>
      <c r="D2801" s="85">
        <v>387</v>
      </c>
    </row>
    <row r="2802" spans="1:4" s="1" customFormat="1" ht="19.7" customHeight="1">
      <c r="A2802" s="82" t="s">
        <v>535</v>
      </c>
      <c r="B2802" s="82" t="s">
        <v>282</v>
      </c>
      <c r="C2802" s="86">
        <v>7</v>
      </c>
      <c r="D2802" s="86">
        <v>84</v>
      </c>
    </row>
    <row r="2803" spans="1:4" s="1" customFormat="1" ht="19.7" customHeight="1">
      <c r="A2803" s="82" t="s">
        <v>536</v>
      </c>
      <c r="B2803" s="82" t="s">
        <v>514</v>
      </c>
      <c r="C2803" s="85">
        <v>105</v>
      </c>
      <c r="D2803" s="85">
        <v>112</v>
      </c>
    </row>
    <row r="2804" spans="1:4" s="1" customFormat="1" ht="19.7" customHeight="1">
      <c r="A2804" s="82" t="s">
        <v>537</v>
      </c>
      <c r="B2804" s="82" t="s">
        <v>516</v>
      </c>
      <c r="C2804" s="86">
        <v>30</v>
      </c>
      <c r="D2804" s="86">
        <v>188</v>
      </c>
    </row>
    <row r="2805" spans="1:4" s="1" customFormat="1" ht="19.7" customHeight="1">
      <c r="A2805" s="82" t="s">
        <v>537</v>
      </c>
      <c r="B2805" s="82" t="s">
        <v>517</v>
      </c>
      <c r="C2805" s="85">
        <v>54</v>
      </c>
      <c r="D2805" s="85">
        <v>268</v>
      </c>
    </row>
    <row r="2806" spans="1:4" s="1" customFormat="1" ht="19.7" customHeight="1">
      <c r="A2806" s="82" t="s">
        <v>537</v>
      </c>
      <c r="B2806" s="82" t="s">
        <v>282</v>
      </c>
      <c r="C2806" s="86">
        <v>3</v>
      </c>
      <c r="D2806" s="86">
        <v>36</v>
      </c>
    </row>
    <row r="2807" spans="1:4" s="1" customFormat="1" ht="19.7" customHeight="1">
      <c r="A2807" s="82" t="s">
        <v>538</v>
      </c>
      <c r="B2807" s="82" t="s">
        <v>514</v>
      </c>
      <c r="C2807" s="85">
        <v>18</v>
      </c>
      <c r="D2807" s="85">
        <v>13</v>
      </c>
    </row>
    <row r="2808" spans="1:4" s="1" customFormat="1" ht="19.7" customHeight="1">
      <c r="A2808" s="82" t="s">
        <v>538</v>
      </c>
      <c r="B2808" s="82" t="s">
        <v>517</v>
      </c>
      <c r="C2808" s="86">
        <v>32</v>
      </c>
      <c r="D2808" s="86">
        <v>48</v>
      </c>
    </row>
    <row r="2809" spans="1:4" s="1" customFormat="1" ht="19.7" customHeight="1">
      <c r="A2809" s="82" t="s">
        <v>538</v>
      </c>
      <c r="B2809" s="82" t="s">
        <v>282</v>
      </c>
      <c r="C2809" s="85">
        <v>21</v>
      </c>
      <c r="D2809" s="85">
        <v>44</v>
      </c>
    </row>
    <row r="2810" spans="1:4" s="1" customFormat="1" ht="19.7" customHeight="1">
      <c r="A2810" s="82" t="s">
        <v>539</v>
      </c>
      <c r="B2810" s="82" t="s">
        <v>516</v>
      </c>
      <c r="C2810" s="86">
        <v>15</v>
      </c>
      <c r="D2810" s="86">
        <v>86</v>
      </c>
    </row>
    <row r="2811" spans="1:4" s="1" customFormat="1" ht="19.7" customHeight="1">
      <c r="A2811" s="82" t="s">
        <v>539</v>
      </c>
      <c r="B2811" s="82" t="s">
        <v>514</v>
      </c>
      <c r="C2811" s="85">
        <v>96</v>
      </c>
      <c r="D2811" s="85">
        <v>84</v>
      </c>
    </row>
    <row r="2812" spans="1:4" s="1" customFormat="1" ht="19.7" customHeight="1">
      <c r="A2812" s="82" t="s">
        <v>539</v>
      </c>
      <c r="B2812" s="82" t="s">
        <v>517</v>
      </c>
      <c r="C2812" s="86">
        <v>42</v>
      </c>
      <c r="D2812" s="86">
        <v>118</v>
      </c>
    </row>
    <row r="2813" spans="1:4" s="1" customFormat="1" ht="19.7" customHeight="1">
      <c r="A2813" s="82" t="s">
        <v>540</v>
      </c>
      <c r="B2813" s="82" t="s">
        <v>516</v>
      </c>
      <c r="C2813" s="85">
        <v>24</v>
      </c>
      <c r="D2813" s="85">
        <v>143</v>
      </c>
    </row>
    <row r="2814" spans="1:4" s="1" customFormat="1" ht="19.7" customHeight="1">
      <c r="A2814" s="82" t="s">
        <v>540</v>
      </c>
      <c r="B2814" s="82" t="s">
        <v>517</v>
      </c>
      <c r="C2814" s="86">
        <v>60</v>
      </c>
      <c r="D2814" s="86">
        <v>131</v>
      </c>
    </row>
    <row r="2815" spans="1:4" s="1" customFormat="1" ht="19.7" customHeight="1">
      <c r="A2815" s="82" t="s">
        <v>540</v>
      </c>
      <c r="B2815" s="82" t="s">
        <v>282</v>
      </c>
      <c r="C2815" s="85">
        <v>6</v>
      </c>
      <c r="D2815" s="85">
        <v>46</v>
      </c>
    </row>
    <row r="2816" spans="1:4" s="1" customFormat="1" ht="19.7" customHeight="1">
      <c r="A2816" s="82" t="s">
        <v>541</v>
      </c>
      <c r="B2816" s="82" t="s">
        <v>516</v>
      </c>
      <c r="C2816" s="86">
        <v>20</v>
      </c>
      <c r="D2816" s="86">
        <v>161</v>
      </c>
    </row>
    <row r="2817" spans="1:4" s="1" customFormat="1" ht="19.7" customHeight="1">
      <c r="A2817" s="82" t="s">
        <v>541</v>
      </c>
      <c r="B2817" s="82" t="s">
        <v>517</v>
      </c>
      <c r="C2817" s="85">
        <v>66</v>
      </c>
      <c r="D2817" s="85">
        <v>145</v>
      </c>
    </row>
    <row r="2818" spans="1:4" s="1" customFormat="1" ht="19.7" customHeight="1">
      <c r="A2818" s="82" t="s">
        <v>541</v>
      </c>
      <c r="B2818" s="82" t="s">
        <v>282</v>
      </c>
      <c r="C2818" s="86">
        <v>10</v>
      </c>
      <c r="D2818" s="86">
        <v>132</v>
      </c>
    </row>
    <row r="2819" spans="1:4" s="1" customFormat="1" ht="19.7" customHeight="1">
      <c r="A2819" s="82" t="s">
        <v>542</v>
      </c>
      <c r="B2819" s="82" t="s">
        <v>514</v>
      </c>
      <c r="C2819" s="85">
        <v>27</v>
      </c>
      <c r="D2819" s="85">
        <v>144</v>
      </c>
    </row>
    <row r="2820" spans="1:4" s="1" customFormat="1" ht="19.7" customHeight="1">
      <c r="A2820" s="82" t="s">
        <v>543</v>
      </c>
      <c r="B2820" s="82" t="s">
        <v>514</v>
      </c>
      <c r="C2820" s="86">
        <v>32</v>
      </c>
      <c r="D2820" s="86">
        <v>101</v>
      </c>
    </row>
    <row r="2821" spans="1:4" s="1" customFormat="1" ht="19.7" customHeight="1">
      <c r="A2821" s="82" t="s">
        <v>544</v>
      </c>
      <c r="B2821" s="82" t="s">
        <v>514</v>
      </c>
      <c r="C2821" s="85">
        <v>86</v>
      </c>
      <c r="D2821" s="85">
        <v>128</v>
      </c>
    </row>
    <row r="2822" spans="1:4" s="1" customFormat="1" ht="19.7" customHeight="1">
      <c r="A2822" s="82" t="s">
        <v>545</v>
      </c>
      <c r="B2822" s="82" t="s">
        <v>514</v>
      </c>
      <c r="C2822" s="86">
        <v>59</v>
      </c>
      <c r="D2822" s="86">
        <v>48</v>
      </c>
    </row>
    <row r="2823" spans="1:4" s="1" customFormat="1" ht="19.7" customHeight="1">
      <c r="A2823" s="82" t="s">
        <v>546</v>
      </c>
      <c r="B2823" s="82" t="s">
        <v>516</v>
      </c>
      <c r="C2823" s="85">
        <v>12</v>
      </c>
      <c r="D2823" s="85">
        <v>38</v>
      </c>
    </row>
    <row r="2824" spans="1:4" s="1" customFormat="1" ht="19.7" customHeight="1">
      <c r="A2824" s="82" t="s">
        <v>546</v>
      </c>
      <c r="B2824" s="82" t="s">
        <v>514</v>
      </c>
      <c r="C2824" s="86">
        <v>18</v>
      </c>
      <c r="D2824" s="86">
        <v>16</v>
      </c>
    </row>
    <row r="2825" spans="1:4" s="1" customFormat="1" ht="19.7" customHeight="1">
      <c r="A2825" s="82" t="s">
        <v>546</v>
      </c>
      <c r="B2825" s="82" t="s">
        <v>517</v>
      </c>
      <c r="C2825" s="85">
        <v>15</v>
      </c>
      <c r="D2825" s="85">
        <v>51</v>
      </c>
    </row>
    <row r="2826" spans="1:4" s="1" customFormat="1" ht="19.7" customHeight="1">
      <c r="A2826" s="82" t="s">
        <v>547</v>
      </c>
      <c r="B2826" s="82" t="s">
        <v>514</v>
      </c>
      <c r="C2826" s="86">
        <v>59</v>
      </c>
      <c r="D2826" s="86">
        <v>52</v>
      </c>
    </row>
    <row r="2827" spans="1:4" s="1" customFormat="1" ht="19.7" customHeight="1">
      <c r="A2827" s="82" t="s">
        <v>548</v>
      </c>
      <c r="B2827" s="82" t="s">
        <v>514</v>
      </c>
      <c r="C2827" s="85">
        <v>32</v>
      </c>
      <c r="D2827" s="85">
        <v>85</v>
      </c>
    </row>
    <row r="2828" spans="1:4" s="1" customFormat="1" ht="19.7" customHeight="1">
      <c r="A2828" s="82" t="s">
        <v>549</v>
      </c>
      <c r="B2828" s="82" t="s">
        <v>516</v>
      </c>
      <c r="C2828" s="86">
        <v>15</v>
      </c>
      <c r="D2828" s="86">
        <v>135</v>
      </c>
    </row>
    <row r="2829" spans="1:4" s="1" customFormat="1" ht="19.7" customHeight="1">
      <c r="A2829" s="82" t="s">
        <v>549</v>
      </c>
      <c r="B2829" s="82" t="s">
        <v>514</v>
      </c>
      <c r="C2829" s="85">
        <v>96</v>
      </c>
      <c r="D2829" s="85">
        <v>158</v>
      </c>
    </row>
    <row r="2830" spans="1:4" s="1" customFormat="1" ht="19.7" customHeight="1">
      <c r="A2830" s="82" t="s">
        <v>549</v>
      </c>
      <c r="B2830" s="82" t="s">
        <v>517</v>
      </c>
      <c r="C2830" s="86">
        <v>30</v>
      </c>
      <c r="D2830" s="86">
        <v>174</v>
      </c>
    </row>
    <row r="2831" spans="1:4" s="1" customFormat="1" ht="19.7" customHeight="1">
      <c r="A2831" s="82" t="s">
        <v>550</v>
      </c>
      <c r="B2831" s="82" t="s">
        <v>514</v>
      </c>
      <c r="C2831" s="85">
        <v>140</v>
      </c>
      <c r="D2831" s="85">
        <v>103</v>
      </c>
    </row>
    <row r="2832" spans="1:4" s="1" customFormat="1" ht="19.7" customHeight="1">
      <c r="A2832" s="82" t="s">
        <v>551</v>
      </c>
      <c r="B2832" s="82" t="s">
        <v>516</v>
      </c>
      <c r="C2832" s="86">
        <v>45</v>
      </c>
      <c r="D2832" s="86">
        <v>219</v>
      </c>
    </row>
    <row r="2833" spans="1:4" s="1" customFormat="1" ht="19.7" customHeight="1">
      <c r="A2833" s="82" t="s">
        <v>551</v>
      </c>
      <c r="B2833" s="82" t="s">
        <v>517</v>
      </c>
      <c r="C2833" s="85">
        <v>24</v>
      </c>
      <c r="D2833" s="85">
        <v>265</v>
      </c>
    </row>
    <row r="2834" spans="1:4" s="1" customFormat="1" ht="19.7" customHeight="1">
      <c r="A2834" s="82" t="s">
        <v>551</v>
      </c>
      <c r="B2834" s="82" t="s">
        <v>282</v>
      </c>
      <c r="C2834" s="86">
        <v>6</v>
      </c>
      <c r="D2834" s="86">
        <v>94</v>
      </c>
    </row>
    <row r="2835" spans="1:4" s="1" customFormat="1" ht="19.7" customHeight="1">
      <c r="A2835" s="82" t="s">
        <v>552</v>
      </c>
      <c r="B2835" s="82" t="s">
        <v>514</v>
      </c>
      <c r="C2835" s="85">
        <v>105</v>
      </c>
      <c r="D2835" s="85">
        <v>151</v>
      </c>
    </row>
    <row r="2836" spans="1:4" s="1" customFormat="1" ht="19.7" customHeight="1">
      <c r="A2836" s="82" t="s">
        <v>553</v>
      </c>
      <c r="B2836" s="82" t="s">
        <v>516</v>
      </c>
      <c r="C2836" s="86">
        <v>30</v>
      </c>
      <c r="D2836" s="86">
        <v>31</v>
      </c>
    </row>
    <row r="2837" spans="1:4" s="1" customFormat="1" ht="19.7" customHeight="1">
      <c r="A2837" s="82" t="s">
        <v>553</v>
      </c>
      <c r="B2837" s="82" t="s">
        <v>514</v>
      </c>
      <c r="C2837" s="85">
        <v>105</v>
      </c>
      <c r="D2837" s="85">
        <v>70</v>
      </c>
    </row>
    <row r="2838" spans="1:4" s="1" customFormat="1" ht="19.7" customHeight="1">
      <c r="A2838" s="82" t="s">
        <v>553</v>
      </c>
      <c r="B2838" s="82" t="s">
        <v>517</v>
      </c>
      <c r="C2838" s="86">
        <v>30</v>
      </c>
      <c r="D2838" s="86">
        <v>43</v>
      </c>
    </row>
    <row r="2839" spans="1:4" s="1" customFormat="1" ht="19.7" customHeight="1">
      <c r="A2839" s="82" t="s">
        <v>554</v>
      </c>
      <c r="B2839" s="82" t="s">
        <v>516</v>
      </c>
      <c r="C2839" s="85">
        <v>45</v>
      </c>
      <c r="D2839" s="85">
        <v>127</v>
      </c>
    </row>
    <row r="2840" spans="1:4" s="1" customFormat="1" ht="19.7" customHeight="1">
      <c r="A2840" s="82" t="s">
        <v>554</v>
      </c>
      <c r="B2840" s="82" t="s">
        <v>514</v>
      </c>
      <c r="C2840" s="86">
        <v>120</v>
      </c>
      <c r="D2840" s="86">
        <v>149</v>
      </c>
    </row>
    <row r="2841" spans="1:4" s="1" customFormat="1" ht="19.7" customHeight="1">
      <c r="A2841" s="82" t="s">
        <v>554</v>
      </c>
      <c r="B2841" s="82" t="s">
        <v>517</v>
      </c>
      <c r="C2841" s="85">
        <v>90</v>
      </c>
      <c r="D2841" s="85">
        <v>137</v>
      </c>
    </row>
    <row r="2842" spans="1:4" s="1" customFormat="1" ht="19.7" customHeight="1">
      <c r="A2842" s="82" t="s">
        <v>555</v>
      </c>
      <c r="B2842" s="82" t="s">
        <v>514</v>
      </c>
      <c r="C2842" s="86">
        <v>102</v>
      </c>
      <c r="D2842" s="86">
        <v>109</v>
      </c>
    </row>
    <row r="2843" spans="1:4" s="1" customFormat="1" ht="19.7" customHeight="1">
      <c r="A2843" s="82" t="s">
        <v>556</v>
      </c>
      <c r="B2843" s="82" t="s">
        <v>514</v>
      </c>
      <c r="C2843" s="85">
        <v>84</v>
      </c>
      <c r="D2843" s="85">
        <v>83</v>
      </c>
    </row>
    <row r="2844" spans="1:4" s="1" customFormat="1" ht="19.7" customHeight="1">
      <c r="A2844" s="82" t="s">
        <v>557</v>
      </c>
      <c r="B2844" s="82" t="s">
        <v>516</v>
      </c>
      <c r="C2844" s="86">
        <v>10</v>
      </c>
      <c r="D2844" s="86">
        <v>165</v>
      </c>
    </row>
    <row r="2845" spans="1:4" s="1" customFormat="1" ht="19.7" customHeight="1">
      <c r="A2845" s="82" t="s">
        <v>557</v>
      </c>
      <c r="B2845" s="82" t="s">
        <v>517</v>
      </c>
      <c r="C2845" s="85">
        <v>112</v>
      </c>
      <c r="D2845" s="85">
        <v>170</v>
      </c>
    </row>
    <row r="2846" spans="1:4" s="1" customFormat="1" ht="19.7" customHeight="1">
      <c r="A2846" s="82" t="s">
        <v>557</v>
      </c>
      <c r="B2846" s="82" t="s">
        <v>282</v>
      </c>
      <c r="C2846" s="86">
        <v>6</v>
      </c>
      <c r="D2846" s="86">
        <v>136</v>
      </c>
    </row>
    <row r="2847" spans="1:4" s="1" customFormat="1" ht="19.7" customHeight="1">
      <c r="A2847" s="82" t="s">
        <v>558</v>
      </c>
      <c r="B2847" s="82" t="s">
        <v>516</v>
      </c>
      <c r="C2847" s="85">
        <v>15</v>
      </c>
      <c r="D2847" s="85">
        <v>238</v>
      </c>
    </row>
    <row r="2848" spans="1:4" s="1" customFormat="1" ht="19.7" customHeight="1">
      <c r="A2848" s="82" t="s">
        <v>558</v>
      </c>
      <c r="B2848" s="82" t="s">
        <v>514</v>
      </c>
      <c r="C2848" s="86">
        <v>30</v>
      </c>
      <c r="D2848" s="86">
        <v>24</v>
      </c>
    </row>
    <row r="2849" spans="1:4" s="1" customFormat="1" ht="19.7" customHeight="1">
      <c r="A2849" s="82" t="s">
        <v>558</v>
      </c>
      <c r="B2849" s="82" t="s">
        <v>517</v>
      </c>
      <c r="C2849" s="85">
        <v>90</v>
      </c>
      <c r="D2849" s="85">
        <v>262</v>
      </c>
    </row>
    <row r="2850" spans="1:4" s="1" customFormat="1" ht="19.7" customHeight="1">
      <c r="A2850" s="82" t="s">
        <v>558</v>
      </c>
      <c r="B2850" s="82" t="s">
        <v>282</v>
      </c>
      <c r="C2850" s="86">
        <v>11</v>
      </c>
      <c r="D2850" s="86">
        <v>46</v>
      </c>
    </row>
    <row r="2851" spans="1:4" s="1" customFormat="1" ht="19.7" customHeight="1">
      <c r="A2851" s="82" t="s">
        <v>559</v>
      </c>
      <c r="B2851" s="82" t="s">
        <v>514</v>
      </c>
      <c r="C2851" s="85">
        <v>19</v>
      </c>
      <c r="D2851" s="85">
        <v>28</v>
      </c>
    </row>
    <row r="2852" spans="1:4" s="1" customFormat="1" ht="19.7" customHeight="1">
      <c r="A2852" s="82" t="s">
        <v>559</v>
      </c>
      <c r="B2852" s="82" t="s">
        <v>517</v>
      </c>
      <c r="C2852" s="86">
        <v>32</v>
      </c>
      <c r="D2852" s="86">
        <v>145</v>
      </c>
    </row>
    <row r="2853" spans="1:4" s="1" customFormat="1" ht="19.7" customHeight="1">
      <c r="A2853" s="82" t="s">
        <v>559</v>
      </c>
      <c r="B2853" s="82" t="s">
        <v>282</v>
      </c>
      <c r="C2853" s="85">
        <v>16</v>
      </c>
      <c r="D2853" s="85">
        <v>38</v>
      </c>
    </row>
    <row r="2854" spans="1:4" s="1" customFormat="1" ht="19.7" customHeight="1">
      <c r="A2854" s="82" t="s">
        <v>560</v>
      </c>
      <c r="B2854" s="82" t="s">
        <v>514</v>
      </c>
      <c r="C2854" s="86">
        <v>16</v>
      </c>
      <c r="D2854" s="86">
        <v>7</v>
      </c>
    </row>
    <row r="2855" spans="1:4" s="1" customFormat="1" ht="19.7" customHeight="1">
      <c r="A2855" s="82" t="s">
        <v>560</v>
      </c>
      <c r="B2855" s="82" t="s">
        <v>517</v>
      </c>
      <c r="C2855" s="85">
        <v>56</v>
      </c>
      <c r="D2855" s="85">
        <v>52</v>
      </c>
    </row>
    <row r="2856" spans="1:4" s="1" customFormat="1" ht="19.7" customHeight="1">
      <c r="A2856" s="82" t="s">
        <v>560</v>
      </c>
      <c r="B2856" s="82" t="s">
        <v>282</v>
      </c>
      <c r="C2856" s="86">
        <v>11</v>
      </c>
      <c r="D2856" s="86">
        <v>11</v>
      </c>
    </row>
    <row r="2857" spans="1:4" s="1" customFormat="1" ht="19.7" customHeight="1">
      <c r="A2857" s="82" t="s">
        <v>561</v>
      </c>
      <c r="B2857" s="82" t="s">
        <v>516</v>
      </c>
      <c r="C2857" s="85">
        <v>60</v>
      </c>
      <c r="D2857" s="85">
        <v>143</v>
      </c>
    </row>
    <row r="2858" spans="1:4" s="1" customFormat="1" ht="19.7" customHeight="1">
      <c r="A2858" s="82" t="s">
        <v>561</v>
      </c>
      <c r="B2858" s="82" t="s">
        <v>517</v>
      </c>
      <c r="C2858" s="86">
        <v>90</v>
      </c>
      <c r="D2858" s="86">
        <v>103</v>
      </c>
    </row>
    <row r="2859" spans="1:4" s="1" customFormat="1" ht="19.7" customHeight="1">
      <c r="A2859" s="82" t="s">
        <v>561</v>
      </c>
      <c r="B2859" s="82" t="s">
        <v>282</v>
      </c>
      <c r="C2859" s="85">
        <v>11</v>
      </c>
      <c r="D2859" s="85">
        <v>25</v>
      </c>
    </row>
    <row r="2860" spans="1:4" s="1" customFormat="1" ht="19.7" customHeight="1">
      <c r="A2860" s="82" t="s">
        <v>562</v>
      </c>
      <c r="B2860" s="82" t="s">
        <v>516</v>
      </c>
      <c r="C2860" s="86">
        <v>36</v>
      </c>
      <c r="D2860" s="86">
        <v>122</v>
      </c>
    </row>
    <row r="2861" spans="1:4" s="1" customFormat="1" ht="19.7" customHeight="1">
      <c r="A2861" s="82" t="s">
        <v>562</v>
      </c>
      <c r="B2861" s="82" t="s">
        <v>514</v>
      </c>
      <c r="C2861" s="85">
        <v>90</v>
      </c>
      <c r="D2861" s="85">
        <v>54</v>
      </c>
    </row>
    <row r="2862" spans="1:4" s="1" customFormat="1" ht="19.7" customHeight="1">
      <c r="A2862" s="82" t="s">
        <v>562</v>
      </c>
      <c r="B2862" s="82" t="s">
        <v>517</v>
      </c>
      <c r="C2862" s="86">
        <v>24</v>
      </c>
      <c r="D2862" s="86">
        <v>124</v>
      </c>
    </row>
    <row r="2863" spans="1:4" s="1" customFormat="1" ht="19.7" customHeight="1">
      <c r="A2863" s="82" t="s">
        <v>562</v>
      </c>
      <c r="B2863" s="82" t="s">
        <v>282</v>
      </c>
      <c r="C2863" s="85">
        <v>8</v>
      </c>
      <c r="D2863" s="85">
        <v>34</v>
      </c>
    </row>
    <row r="2864" spans="1:4" s="1" customFormat="1" ht="19.7" customHeight="1">
      <c r="A2864" s="82" t="s">
        <v>563</v>
      </c>
      <c r="B2864" s="82" t="s">
        <v>516</v>
      </c>
      <c r="C2864" s="86">
        <v>30</v>
      </c>
      <c r="D2864" s="86">
        <v>83</v>
      </c>
    </row>
    <row r="2865" spans="1:4" s="1" customFormat="1" ht="19.7" customHeight="1">
      <c r="A2865" s="82" t="s">
        <v>563</v>
      </c>
      <c r="B2865" s="82" t="s">
        <v>517</v>
      </c>
      <c r="C2865" s="85">
        <v>23</v>
      </c>
      <c r="D2865" s="85">
        <v>123</v>
      </c>
    </row>
    <row r="2866" spans="1:4" s="1" customFormat="1" ht="19.7" customHeight="1">
      <c r="A2866" s="82" t="s">
        <v>563</v>
      </c>
      <c r="B2866" s="82" t="s">
        <v>282</v>
      </c>
      <c r="C2866" s="86">
        <v>20</v>
      </c>
      <c r="D2866" s="86">
        <v>120</v>
      </c>
    </row>
    <row r="2867" spans="1:4" s="1" customFormat="1" ht="19.7" customHeight="1">
      <c r="A2867" s="82" t="s">
        <v>564</v>
      </c>
      <c r="B2867" s="82" t="s">
        <v>516</v>
      </c>
      <c r="C2867" s="85">
        <v>45</v>
      </c>
      <c r="D2867" s="85">
        <v>219</v>
      </c>
    </row>
    <row r="2868" spans="1:4" s="1" customFormat="1" ht="19.7" customHeight="1">
      <c r="A2868" s="82" t="s">
        <v>564</v>
      </c>
      <c r="B2868" s="82" t="s">
        <v>517</v>
      </c>
      <c r="C2868" s="86">
        <v>81</v>
      </c>
      <c r="D2868" s="86">
        <v>161</v>
      </c>
    </row>
    <row r="2869" spans="1:4" s="1" customFormat="1" ht="19.7" customHeight="1">
      <c r="A2869" s="82" t="s">
        <v>564</v>
      </c>
      <c r="B2869" s="82" t="s">
        <v>282</v>
      </c>
      <c r="C2869" s="85">
        <v>8</v>
      </c>
      <c r="D2869" s="85">
        <v>135</v>
      </c>
    </row>
    <row r="2870" spans="1:4" s="1" customFormat="1" ht="19.7" customHeight="1">
      <c r="A2870" s="82" t="s">
        <v>565</v>
      </c>
      <c r="B2870" s="82" t="s">
        <v>516</v>
      </c>
      <c r="C2870" s="86">
        <v>15</v>
      </c>
      <c r="D2870" s="86">
        <v>87</v>
      </c>
    </row>
    <row r="2871" spans="1:4" s="1" customFormat="1" ht="19.7" customHeight="1">
      <c r="A2871" s="82" t="s">
        <v>565</v>
      </c>
      <c r="B2871" s="82" t="s">
        <v>514</v>
      </c>
      <c r="C2871" s="85">
        <v>72</v>
      </c>
      <c r="D2871" s="85">
        <v>80</v>
      </c>
    </row>
    <row r="2872" spans="1:4" s="1" customFormat="1" ht="19.7" customHeight="1">
      <c r="A2872" s="82" t="s">
        <v>565</v>
      </c>
      <c r="B2872" s="82" t="s">
        <v>517</v>
      </c>
      <c r="C2872" s="86">
        <v>60</v>
      </c>
      <c r="D2872" s="86">
        <v>90</v>
      </c>
    </row>
    <row r="2873" spans="1:4" s="1" customFormat="1" ht="19.7" customHeight="1">
      <c r="A2873" s="82" t="s">
        <v>566</v>
      </c>
      <c r="B2873" s="82" t="s">
        <v>514</v>
      </c>
      <c r="C2873" s="85">
        <v>105</v>
      </c>
      <c r="D2873" s="85">
        <v>170</v>
      </c>
    </row>
    <row r="2874" spans="1:4" s="1" customFormat="1" ht="19.7" customHeight="1">
      <c r="A2874" s="82" t="s">
        <v>567</v>
      </c>
      <c r="B2874" s="82" t="s">
        <v>516</v>
      </c>
      <c r="C2874" s="86">
        <v>22</v>
      </c>
      <c r="D2874" s="86">
        <v>222</v>
      </c>
    </row>
    <row r="2875" spans="1:4" s="1" customFormat="1" ht="19.7" customHeight="1">
      <c r="A2875" s="82" t="s">
        <v>567</v>
      </c>
      <c r="B2875" s="82" t="s">
        <v>517</v>
      </c>
      <c r="C2875" s="85">
        <v>25</v>
      </c>
      <c r="D2875" s="85">
        <v>295</v>
      </c>
    </row>
    <row r="2876" spans="1:4" s="1" customFormat="1" ht="19.7" customHeight="1">
      <c r="A2876" s="82" t="s">
        <v>567</v>
      </c>
      <c r="B2876" s="82" t="s">
        <v>282</v>
      </c>
      <c r="C2876" s="86">
        <v>22</v>
      </c>
      <c r="D2876" s="86">
        <v>125</v>
      </c>
    </row>
    <row r="2877" spans="1:4" s="1" customFormat="1" ht="19.7" customHeight="1">
      <c r="A2877" s="82" t="s">
        <v>568</v>
      </c>
      <c r="B2877" s="82" t="s">
        <v>514</v>
      </c>
      <c r="C2877" s="85">
        <v>100</v>
      </c>
      <c r="D2877" s="85">
        <v>87</v>
      </c>
    </row>
    <row r="2878" spans="1:4" s="1" customFormat="1" ht="19.7" customHeight="1">
      <c r="A2878" s="82" t="s">
        <v>569</v>
      </c>
      <c r="B2878" s="82" t="s">
        <v>516</v>
      </c>
      <c r="C2878" s="86">
        <v>24</v>
      </c>
      <c r="D2878" s="86">
        <v>71</v>
      </c>
    </row>
    <row r="2879" spans="1:4" s="1" customFormat="1" ht="19.7" customHeight="1">
      <c r="A2879" s="82" t="s">
        <v>569</v>
      </c>
      <c r="B2879" s="82" t="s">
        <v>514</v>
      </c>
      <c r="C2879" s="85">
        <v>35</v>
      </c>
      <c r="D2879" s="85">
        <v>81</v>
      </c>
    </row>
    <row r="2880" spans="1:4" s="1" customFormat="1" ht="19.7" customHeight="1">
      <c r="A2880" s="82" t="s">
        <v>569</v>
      </c>
      <c r="B2880" s="82" t="s">
        <v>517</v>
      </c>
      <c r="C2880" s="86">
        <v>48</v>
      </c>
      <c r="D2880" s="86">
        <v>108</v>
      </c>
    </row>
    <row r="2881" spans="1:4" s="1" customFormat="1" ht="19.7" customHeight="1">
      <c r="A2881" s="82" t="s">
        <v>569</v>
      </c>
      <c r="B2881" s="82" t="s">
        <v>282</v>
      </c>
      <c r="C2881" s="85">
        <v>11</v>
      </c>
      <c r="D2881" s="85">
        <v>33</v>
      </c>
    </row>
    <row r="2882" spans="1:4" s="1" customFormat="1" ht="19.7" customHeight="1">
      <c r="A2882" s="82" t="s">
        <v>570</v>
      </c>
      <c r="B2882" s="82" t="s">
        <v>516</v>
      </c>
      <c r="C2882" s="86">
        <v>20</v>
      </c>
      <c r="D2882" s="86">
        <v>71</v>
      </c>
    </row>
    <row r="2883" spans="1:4" s="1" customFormat="1" ht="19.7" customHeight="1">
      <c r="A2883" s="82" t="s">
        <v>570</v>
      </c>
      <c r="B2883" s="82" t="s">
        <v>514</v>
      </c>
      <c r="C2883" s="85">
        <v>20</v>
      </c>
      <c r="D2883" s="85">
        <v>6</v>
      </c>
    </row>
    <row r="2884" spans="1:4" s="1" customFormat="1" ht="19.7" customHeight="1">
      <c r="A2884" s="82" t="s">
        <v>570</v>
      </c>
      <c r="B2884" s="82" t="s">
        <v>517</v>
      </c>
      <c r="C2884" s="86">
        <v>48</v>
      </c>
      <c r="D2884" s="86">
        <v>124</v>
      </c>
    </row>
    <row r="2885" spans="1:4" s="1" customFormat="1" ht="19.7" customHeight="1">
      <c r="A2885" s="82" t="s">
        <v>570</v>
      </c>
      <c r="B2885" s="82" t="s">
        <v>282</v>
      </c>
      <c r="C2885" s="85">
        <v>10</v>
      </c>
      <c r="D2885" s="85">
        <v>107</v>
      </c>
    </row>
    <row r="2886" spans="1:4" s="1" customFormat="1" ht="19.7" customHeight="1">
      <c r="A2886" s="82" t="s">
        <v>571</v>
      </c>
      <c r="B2886" s="82" t="s">
        <v>516</v>
      </c>
      <c r="C2886" s="86">
        <v>30</v>
      </c>
      <c r="D2886" s="86">
        <v>92</v>
      </c>
    </row>
    <row r="2887" spans="1:4" s="1" customFormat="1" ht="19.7" customHeight="1">
      <c r="A2887" s="82" t="s">
        <v>571</v>
      </c>
      <c r="B2887" s="82" t="s">
        <v>514</v>
      </c>
      <c r="C2887" s="85">
        <v>48</v>
      </c>
      <c r="D2887" s="85">
        <v>54</v>
      </c>
    </row>
    <row r="2888" spans="1:4" s="1" customFormat="1" ht="19.7" customHeight="1">
      <c r="A2888" s="82" t="s">
        <v>571</v>
      </c>
      <c r="B2888" s="82" t="s">
        <v>517</v>
      </c>
      <c r="C2888" s="86">
        <v>60</v>
      </c>
      <c r="D2888" s="86">
        <v>66</v>
      </c>
    </row>
    <row r="2889" spans="1:4" s="1" customFormat="1" ht="19.7" customHeight="1">
      <c r="A2889" s="82" t="s">
        <v>571</v>
      </c>
      <c r="B2889" s="82" t="s">
        <v>282</v>
      </c>
      <c r="C2889" s="85">
        <v>10</v>
      </c>
      <c r="D2889" s="85">
        <v>43</v>
      </c>
    </row>
    <row r="2890" spans="1:4" s="1" customFormat="1" ht="19.7" customHeight="1">
      <c r="A2890" s="82" t="s">
        <v>572</v>
      </c>
      <c r="B2890" s="82" t="s">
        <v>516</v>
      </c>
      <c r="C2890" s="86">
        <v>16</v>
      </c>
      <c r="D2890" s="86">
        <v>90</v>
      </c>
    </row>
    <row r="2891" spans="1:4" s="1" customFormat="1" ht="19.7" customHeight="1">
      <c r="A2891" s="82" t="s">
        <v>572</v>
      </c>
      <c r="B2891" s="82" t="s">
        <v>514</v>
      </c>
      <c r="C2891" s="85">
        <v>48</v>
      </c>
      <c r="D2891" s="85">
        <v>76</v>
      </c>
    </row>
    <row r="2892" spans="1:4" s="1" customFormat="1" ht="19.7" customHeight="1">
      <c r="A2892" s="82" t="s">
        <v>572</v>
      </c>
      <c r="B2892" s="82" t="s">
        <v>517</v>
      </c>
      <c r="C2892" s="86">
        <v>48</v>
      </c>
      <c r="D2892" s="86">
        <v>150</v>
      </c>
    </row>
    <row r="2893" spans="1:4" s="1" customFormat="1" ht="19.7" customHeight="1">
      <c r="A2893" s="82" t="s">
        <v>572</v>
      </c>
      <c r="B2893" s="82" t="s">
        <v>282</v>
      </c>
      <c r="C2893" s="85">
        <v>8</v>
      </c>
      <c r="D2893" s="85">
        <v>16</v>
      </c>
    </row>
    <row r="2894" spans="1:4" s="1" customFormat="1" ht="19.7" customHeight="1">
      <c r="A2894" s="82" t="s">
        <v>573</v>
      </c>
      <c r="B2894" s="82" t="s">
        <v>517</v>
      </c>
      <c r="C2894" s="86">
        <v>1</v>
      </c>
      <c r="D2894" s="86">
        <v>1</v>
      </c>
    </row>
    <row r="2895" spans="1:4" s="1" customFormat="1" ht="19.7" customHeight="1">
      <c r="A2895" s="82" t="s">
        <v>574</v>
      </c>
      <c r="B2895" s="82" t="s">
        <v>516</v>
      </c>
      <c r="C2895" s="85">
        <v>12</v>
      </c>
      <c r="D2895" s="85">
        <v>23</v>
      </c>
    </row>
    <row r="2896" spans="1:4" s="1" customFormat="1" ht="19.7" customHeight="1">
      <c r="A2896" s="82" t="s">
        <v>574</v>
      </c>
      <c r="B2896" s="82" t="s">
        <v>514</v>
      </c>
      <c r="C2896" s="86">
        <v>118</v>
      </c>
      <c r="D2896" s="86">
        <v>121</v>
      </c>
    </row>
    <row r="2897" spans="1:5" s="1" customFormat="1" ht="19.7" customHeight="1">
      <c r="A2897" s="82" t="s">
        <v>574</v>
      </c>
      <c r="B2897" s="82" t="s">
        <v>517</v>
      </c>
      <c r="C2897" s="85">
        <v>24</v>
      </c>
      <c r="D2897" s="85">
        <v>30</v>
      </c>
    </row>
    <row r="2898" spans="1:5" s="1" customFormat="1" ht="19.7" customHeight="1">
      <c r="A2898" s="82" t="s">
        <v>575</v>
      </c>
      <c r="B2898" s="82" t="s">
        <v>516</v>
      </c>
      <c r="C2898" s="86">
        <v>17</v>
      </c>
      <c r="D2898" s="86">
        <v>64</v>
      </c>
    </row>
    <row r="2899" spans="1:5" s="1" customFormat="1" ht="19.7" customHeight="1">
      <c r="A2899" s="82" t="s">
        <v>575</v>
      </c>
      <c r="B2899" s="82" t="s">
        <v>514</v>
      </c>
      <c r="C2899" s="85">
        <v>28</v>
      </c>
      <c r="D2899" s="85">
        <v>23</v>
      </c>
    </row>
    <row r="2900" spans="1:5" s="1" customFormat="1" ht="19.7" customHeight="1">
      <c r="A2900" s="82" t="s">
        <v>575</v>
      </c>
      <c r="B2900" s="82" t="s">
        <v>517</v>
      </c>
      <c r="C2900" s="86">
        <v>15</v>
      </c>
      <c r="D2900" s="86">
        <v>58</v>
      </c>
    </row>
    <row r="2901" spans="1:5" s="1" customFormat="1" ht="19.7" customHeight="1">
      <c r="A2901" s="82" t="s">
        <v>575</v>
      </c>
      <c r="B2901" s="82" t="s">
        <v>282</v>
      </c>
      <c r="C2901" s="85">
        <v>11</v>
      </c>
      <c r="D2901" s="85">
        <v>27</v>
      </c>
    </row>
    <row r="2902" spans="1:5" s="1" customFormat="1" ht="6.95" customHeight="1"/>
    <row r="2903" spans="1:5" s="1" customFormat="1" ht="24" customHeight="1">
      <c r="A2903" s="639" t="s">
        <v>310</v>
      </c>
      <c r="B2903" s="639"/>
      <c r="C2903" s="639"/>
      <c r="D2903" s="639"/>
      <c r="E2903" s="639"/>
    </row>
    <row r="2904" spans="1:5" s="1" customFormat="1" ht="10.15" customHeight="1"/>
    <row r="2905" spans="1:5" s="1" customFormat="1" ht="24" customHeight="1">
      <c r="C2905" s="30" t="s">
        <v>511</v>
      </c>
      <c r="D2905" s="30" t="s">
        <v>512</v>
      </c>
    </row>
    <row r="2906" spans="1:5" s="1" customFormat="1" ht="19.7" customHeight="1">
      <c r="A2906" s="82" t="s">
        <v>513</v>
      </c>
      <c r="B2906" s="82" t="s">
        <v>514</v>
      </c>
      <c r="C2906" s="85">
        <v>18</v>
      </c>
      <c r="D2906" s="85">
        <v>122</v>
      </c>
    </row>
    <row r="2907" spans="1:5" s="1" customFormat="1" ht="19.7" customHeight="1">
      <c r="A2907" s="82" t="s">
        <v>515</v>
      </c>
      <c r="B2907" s="82" t="s">
        <v>516</v>
      </c>
      <c r="C2907" s="86">
        <v>30</v>
      </c>
      <c r="D2907" s="86">
        <v>211</v>
      </c>
    </row>
    <row r="2908" spans="1:5" s="1" customFormat="1" ht="19.7" customHeight="1">
      <c r="A2908" s="82" t="s">
        <v>515</v>
      </c>
      <c r="B2908" s="82" t="s">
        <v>517</v>
      </c>
      <c r="C2908" s="85">
        <v>30</v>
      </c>
      <c r="D2908" s="85">
        <v>170</v>
      </c>
    </row>
    <row r="2909" spans="1:5" s="1" customFormat="1" ht="19.7" customHeight="1">
      <c r="A2909" s="82" t="s">
        <v>515</v>
      </c>
      <c r="B2909" s="82" t="s">
        <v>282</v>
      </c>
      <c r="C2909" s="86">
        <v>6</v>
      </c>
      <c r="D2909" s="86">
        <v>96</v>
      </c>
    </row>
    <row r="2910" spans="1:5" s="1" customFormat="1" ht="19.7" customHeight="1">
      <c r="A2910" s="82" t="s">
        <v>518</v>
      </c>
      <c r="B2910" s="82" t="s">
        <v>514</v>
      </c>
      <c r="C2910" s="85">
        <v>105</v>
      </c>
      <c r="D2910" s="85">
        <v>98</v>
      </c>
    </row>
    <row r="2911" spans="1:5" s="1" customFormat="1" ht="19.7" customHeight="1">
      <c r="A2911" s="82" t="s">
        <v>519</v>
      </c>
      <c r="B2911" s="82" t="s">
        <v>514</v>
      </c>
      <c r="C2911" s="86">
        <v>105</v>
      </c>
      <c r="D2911" s="86">
        <v>196</v>
      </c>
    </row>
    <row r="2912" spans="1:5" s="1" customFormat="1" ht="19.7" customHeight="1">
      <c r="A2912" s="82" t="s">
        <v>520</v>
      </c>
      <c r="B2912" s="82" t="s">
        <v>514</v>
      </c>
      <c r="C2912" s="85">
        <v>64</v>
      </c>
      <c r="D2912" s="85">
        <v>106</v>
      </c>
    </row>
    <row r="2913" spans="1:4" s="1" customFormat="1" ht="19.7" customHeight="1">
      <c r="A2913" s="82" t="s">
        <v>521</v>
      </c>
      <c r="B2913" s="82" t="s">
        <v>516</v>
      </c>
      <c r="C2913" s="86">
        <v>41</v>
      </c>
      <c r="D2913" s="86">
        <v>172</v>
      </c>
    </row>
    <row r="2914" spans="1:4" s="1" customFormat="1" ht="19.7" customHeight="1">
      <c r="A2914" s="82" t="s">
        <v>521</v>
      </c>
      <c r="B2914" s="82" t="s">
        <v>517</v>
      </c>
      <c r="C2914" s="85">
        <v>92</v>
      </c>
      <c r="D2914" s="85">
        <v>172</v>
      </c>
    </row>
    <row r="2915" spans="1:4" s="1" customFormat="1" ht="19.7" customHeight="1">
      <c r="A2915" s="82" t="s">
        <v>521</v>
      </c>
      <c r="B2915" s="82" t="s">
        <v>282</v>
      </c>
      <c r="C2915" s="86">
        <v>7</v>
      </c>
      <c r="D2915" s="86">
        <v>8</v>
      </c>
    </row>
    <row r="2916" spans="1:4" s="1" customFormat="1" ht="19.7" customHeight="1">
      <c r="A2916" s="82" t="s">
        <v>522</v>
      </c>
      <c r="B2916" s="82" t="s">
        <v>514</v>
      </c>
      <c r="C2916" s="85">
        <v>73</v>
      </c>
      <c r="D2916" s="85">
        <v>67</v>
      </c>
    </row>
    <row r="2917" spans="1:4" s="1" customFormat="1" ht="19.7" customHeight="1">
      <c r="A2917" s="82" t="s">
        <v>523</v>
      </c>
      <c r="B2917" s="82" t="s">
        <v>516</v>
      </c>
      <c r="C2917" s="86">
        <v>10</v>
      </c>
      <c r="D2917" s="86">
        <v>112</v>
      </c>
    </row>
    <row r="2918" spans="1:4" s="1" customFormat="1" ht="19.7" customHeight="1">
      <c r="A2918" s="82" t="s">
        <v>523</v>
      </c>
      <c r="B2918" s="82" t="s">
        <v>517</v>
      </c>
      <c r="C2918" s="85">
        <v>15</v>
      </c>
      <c r="D2918" s="85">
        <v>95</v>
      </c>
    </row>
    <row r="2919" spans="1:4" s="1" customFormat="1" ht="19.7" customHeight="1">
      <c r="A2919" s="82" t="s">
        <v>523</v>
      </c>
      <c r="B2919" s="82" t="s">
        <v>282</v>
      </c>
      <c r="C2919" s="86">
        <v>7</v>
      </c>
      <c r="D2919" s="86">
        <v>54</v>
      </c>
    </row>
    <row r="2920" spans="1:4" s="1" customFormat="1" ht="19.7" customHeight="1">
      <c r="A2920" s="82" t="s">
        <v>524</v>
      </c>
      <c r="B2920" s="82" t="s">
        <v>516</v>
      </c>
      <c r="C2920" s="85">
        <v>25</v>
      </c>
      <c r="D2920" s="85">
        <v>183</v>
      </c>
    </row>
    <row r="2921" spans="1:4" s="1" customFormat="1" ht="19.7" customHeight="1">
      <c r="A2921" s="82" t="s">
        <v>524</v>
      </c>
      <c r="B2921" s="82" t="s">
        <v>517</v>
      </c>
      <c r="C2921" s="86">
        <v>48</v>
      </c>
      <c r="D2921" s="86">
        <v>159</v>
      </c>
    </row>
    <row r="2922" spans="1:4" s="1" customFormat="1" ht="19.7" customHeight="1">
      <c r="A2922" s="82" t="s">
        <v>524</v>
      </c>
      <c r="B2922" s="82" t="s">
        <v>282</v>
      </c>
      <c r="C2922" s="85">
        <v>6</v>
      </c>
      <c r="D2922" s="85">
        <v>47</v>
      </c>
    </row>
    <row r="2923" spans="1:4" s="1" customFormat="1" ht="19.7" customHeight="1">
      <c r="A2923" s="82" t="s">
        <v>525</v>
      </c>
      <c r="B2923" s="82" t="s">
        <v>514</v>
      </c>
      <c r="C2923" s="86">
        <v>49</v>
      </c>
      <c r="D2923" s="86">
        <v>59</v>
      </c>
    </row>
    <row r="2924" spans="1:4" s="1" customFormat="1" ht="19.7" customHeight="1">
      <c r="A2924" s="82" t="s">
        <v>526</v>
      </c>
      <c r="B2924" s="82" t="s">
        <v>516</v>
      </c>
      <c r="C2924" s="85">
        <v>15</v>
      </c>
      <c r="D2924" s="85">
        <v>74</v>
      </c>
    </row>
    <row r="2925" spans="1:4" s="1" customFormat="1" ht="19.7" customHeight="1">
      <c r="A2925" s="82" t="s">
        <v>526</v>
      </c>
      <c r="B2925" s="82" t="s">
        <v>517</v>
      </c>
      <c r="C2925" s="86">
        <v>15</v>
      </c>
      <c r="D2925" s="86">
        <v>49</v>
      </c>
    </row>
    <row r="2926" spans="1:4" s="1" customFormat="1" ht="19.7" customHeight="1">
      <c r="A2926" s="82" t="s">
        <v>526</v>
      </c>
      <c r="B2926" s="82" t="s">
        <v>282</v>
      </c>
      <c r="C2926" s="85">
        <v>10</v>
      </c>
      <c r="D2926" s="85">
        <v>19</v>
      </c>
    </row>
    <row r="2927" spans="1:4" s="1" customFormat="1" ht="19.7" customHeight="1">
      <c r="A2927" s="82" t="s">
        <v>527</v>
      </c>
      <c r="B2927" s="82" t="s">
        <v>516</v>
      </c>
      <c r="C2927" s="86">
        <v>24</v>
      </c>
      <c r="D2927" s="86">
        <v>120</v>
      </c>
    </row>
    <row r="2928" spans="1:4" s="1" customFormat="1" ht="19.7" customHeight="1">
      <c r="A2928" s="82" t="s">
        <v>527</v>
      </c>
      <c r="B2928" s="82" t="s">
        <v>517</v>
      </c>
      <c r="C2928" s="85">
        <v>45</v>
      </c>
      <c r="D2928" s="85">
        <v>102</v>
      </c>
    </row>
    <row r="2929" spans="1:4" s="1" customFormat="1" ht="19.7" customHeight="1">
      <c r="A2929" s="82" t="s">
        <v>527</v>
      </c>
      <c r="B2929" s="82" t="s">
        <v>282</v>
      </c>
      <c r="C2929" s="86">
        <v>10</v>
      </c>
      <c r="D2929" s="86">
        <v>58</v>
      </c>
    </row>
    <row r="2930" spans="1:4" s="1" customFormat="1" ht="19.7" customHeight="1">
      <c r="A2930" s="82" t="s">
        <v>528</v>
      </c>
      <c r="B2930" s="82" t="s">
        <v>514</v>
      </c>
      <c r="C2930" s="85">
        <v>108</v>
      </c>
      <c r="D2930" s="85">
        <v>107</v>
      </c>
    </row>
    <row r="2931" spans="1:4" s="1" customFormat="1" ht="19.7" customHeight="1">
      <c r="A2931" s="82" t="s">
        <v>529</v>
      </c>
      <c r="B2931" s="82" t="s">
        <v>514</v>
      </c>
      <c r="C2931" s="86">
        <v>105</v>
      </c>
      <c r="D2931" s="86">
        <v>89</v>
      </c>
    </row>
    <row r="2932" spans="1:4" s="1" customFormat="1" ht="19.7" customHeight="1">
      <c r="A2932" s="82" t="s">
        <v>530</v>
      </c>
      <c r="B2932" s="82" t="s">
        <v>514</v>
      </c>
      <c r="C2932" s="85">
        <v>94</v>
      </c>
      <c r="D2932" s="85">
        <v>183</v>
      </c>
    </row>
    <row r="2933" spans="1:4" s="1" customFormat="1" ht="19.7" customHeight="1">
      <c r="A2933" s="82" t="s">
        <v>531</v>
      </c>
      <c r="B2933" s="82" t="s">
        <v>516</v>
      </c>
      <c r="C2933" s="86">
        <v>50</v>
      </c>
      <c r="D2933" s="86">
        <v>112</v>
      </c>
    </row>
    <row r="2934" spans="1:4" s="1" customFormat="1" ht="19.7" customHeight="1">
      <c r="A2934" s="82" t="s">
        <v>531</v>
      </c>
      <c r="B2934" s="82" t="s">
        <v>514</v>
      </c>
      <c r="C2934" s="85">
        <v>15</v>
      </c>
      <c r="D2934" s="85">
        <v>15</v>
      </c>
    </row>
    <row r="2935" spans="1:4" s="1" customFormat="1" ht="19.7" customHeight="1">
      <c r="A2935" s="82" t="s">
        <v>531</v>
      </c>
      <c r="B2935" s="82" t="s">
        <v>517</v>
      </c>
      <c r="C2935" s="86">
        <v>130</v>
      </c>
      <c r="D2935" s="86">
        <v>122</v>
      </c>
    </row>
    <row r="2936" spans="1:4" s="1" customFormat="1" ht="19.7" customHeight="1">
      <c r="A2936" s="82" t="s">
        <v>532</v>
      </c>
      <c r="B2936" s="82" t="s">
        <v>516</v>
      </c>
      <c r="C2936" s="85">
        <v>15</v>
      </c>
      <c r="D2936" s="85">
        <v>90</v>
      </c>
    </row>
    <row r="2937" spans="1:4" s="1" customFormat="1" ht="19.7" customHeight="1">
      <c r="A2937" s="82" t="s">
        <v>532</v>
      </c>
      <c r="B2937" s="82" t="s">
        <v>517</v>
      </c>
      <c r="C2937" s="86">
        <v>45</v>
      </c>
      <c r="D2937" s="86">
        <v>95</v>
      </c>
    </row>
    <row r="2938" spans="1:4" s="1" customFormat="1" ht="19.7" customHeight="1">
      <c r="A2938" s="82" t="s">
        <v>532</v>
      </c>
      <c r="B2938" s="82" t="s">
        <v>282</v>
      </c>
      <c r="C2938" s="85">
        <v>8</v>
      </c>
      <c r="D2938" s="85">
        <v>107</v>
      </c>
    </row>
    <row r="2939" spans="1:4" s="1" customFormat="1" ht="19.7" customHeight="1">
      <c r="A2939" s="82" t="s">
        <v>533</v>
      </c>
      <c r="B2939" s="82" t="s">
        <v>516</v>
      </c>
      <c r="C2939" s="86">
        <v>24</v>
      </c>
      <c r="D2939" s="86">
        <v>76</v>
      </c>
    </row>
    <row r="2940" spans="1:4" s="1" customFormat="1" ht="19.7" customHeight="1">
      <c r="A2940" s="82" t="s">
        <v>533</v>
      </c>
      <c r="B2940" s="82" t="s">
        <v>517</v>
      </c>
      <c r="C2940" s="85">
        <v>12</v>
      </c>
      <c r="D2940" s="85">
        <v>105</v>
      </c>
    </row>
    <row r="2941" spans="1:4" s="1" customFormat="1" ht="19.7" customHeight="1">
      <c r="A2941" s="82" t="s">
        <v>533</v>
      </c>
      <c r="B2941" s="82" t="s">
        <v>282</v>
      </c>
      <c r="C2941" s="86">
        <v>12</v>
      </c>
      <c r="D2941" s="86">
        <v>71</v>
      </c>
    </row>
    <row r="2942" spans="1:4" s="1" customFormat="1" ht="19.7" customHeight="1">
      <c r="A2942" s="82" t="s">
        <v>534</v>
      </c>
      <c r="B2942" s="82" t="s">
        <v>516</v>
      </c>
      <c r="C2942" s="85">
        <v>24</v>
      </c>
      <c r="D2942" s="85">
        <v>250</v>
      </c>
    </row>
    <row r="2943" spans="1:4" s="1" customFormat="1" ht="19.7" customHeight="1">
      <c r="A2943" s="82" t="s">
        <v>534</v>
      </c>
      <c r="B2943" s="82" t="s">
        <v>517</v>
      </c>
      <c r="C2943" s="86">
        <v>60</v>
      </c>
      <c r="D2943" s="86">
        <v>293</v>
      </c>
    </row>
    <row r="2944" spans="1:4" s="1" customFormat="1" ht="19.7" customHeight="1">
      <c r="A2944" s="82" t="s">
        <v>534</v>
      </c>
      <c r="B2944" s="82" t="s">
        <v>282</v>
      </c>
      <c r="C2944" s="85">
        <v>14</v>
      </c>
      <c r="D2944" s="85">
        <v>118</v>
      </c>
    </row>
    <row r="2945" spans="1:4" s="1" customFormat="1" ht="19.7" customHeight="1">
      <c r="A2945" s="82" t="s">
        <v>535</v>
      </c>
      <c r="B2945" s="82" t="s">
        <v>516</v>
      </c>
      <c r="C2945" s="86">
        <v>45</v>
      </c>
      <c r="D2945" s="86">
        <v>254</v>
      </c>
    </row>
    <row r="2946" spans="1:4" s="1" customFormat="1" ht="19.7" customHeight="1">
      <c r="A2946" s="82" t="s">
        <v>535</v>
      </c>
      <c r="B2946" s="82" t="s">
        <v>517</v>
      </c>
      <c r="C2946" s="85">
        <v>61</v>
      </c>
      <c r="D2946" s="85">
        <v>387</v>
      </c>
    </row>
    <row r="2947" spans="1:4" s="1" customFormat="1" ht="19.7" customHeight="1">
      <c r="A2947" s="82" t="s">
        <v>535</v>
      </c>
      <c r="B2947" s="82" t="s">
        <v>282</v>
      </c>
      <c r="C2947" s="86">
        <v>7</v>
      </c>
      <c r="D2947" s="86">
        <v>84</v>
      </c>
    </row>
    <row r="2948" spans="1:4" s="1" customFormat="1" ht="19.7" customHeight="1">
      <c r="A2948" s="82" t="s">
        <v>536</v>
      </c>
      <c r="B2948" s="82" t="s">
        <v>514</v>
      </c>
      <c r="C2948" s="85">
        <v>105</v>
      </c>
      <c r="D2948" s="85">
        <v>112</v>
      </c>
    </row>
    <row r="2949" spans="1:4" s="1" customFormat="1" ht="19.7" customHeight="1">
      <c r="A2949" s="82" t="s">
        <v>537</v>
      </c>
      <c r="B2949" s="82" t="s">
        <v>516</v>
      </c>
      <c r="C2949" s="86">
        <v>30</v>
      </c>
      <c r="D2949" s="86">
        <v>188</v>
      </c>
    </row>
    <row r="2950" spans="1:4" s="1" customFormat="1" ht="19.7" customHeight="1">
      <c r="A2950" s="82" t="s">
        <v>537</v>
      </c>
      <c r="B2950" s="82" t="s">
        <v>517</v>
      </c>
      <c r="C2950" s="85">
        <v>54</v>
      </c>
      <c r="D2950" s="85">
        <v>268</v>
      </c>
    </row>
    <row r="2951" spans="1:4" s="1" customFormat="1" ht="19.7" customHeight="1">
      <c r="A2951" s="82" t="s">
        <v>537</v>
      </c>
      <c r="B2951" s="82" t="s">
        <v>282</v>
      </c>
      <c r="C2951" s="86">
        <v>3</v>
      </c>
      <c r="D2951" s="86">
        <v>36</v>
      </c>
    </row>
    <row r="2952" spans="1:4" s="1" customFormat="1" ht="19.7" customHeight="1">
      <c r="A2952" s="82" t="s">
        <v>538</v>
      </c>
      <c r="B2952" s="82" t="s">
        <v>514</v>
      </c>
      <c r="C2952" s="85">
        <v>18</v>
      </c>
      <c r="D2952" s="85">
        <v>13</v>
      </c>
    </row>
    <row r="2953" spans="1:4" s="1" customFormat="1" ht="19.7" customHeight="1">
      <c r="A2953" s="82" t="s">
        <v>538</v>
      </c>
      <c r="B2953" s="82" t="s">
        <v>517</v>
      </c>
      <c r="C2953" s="86">
        <v>32</v>
      </c>
      <c r="D2953" s="86">
        <v>48</v>
      </c>
    </row>
    <row r="2954" spans="1:4" s="1" customFormat="1" ht="19.7" customHeight="1">
      <c r="A2954" s="82" t="s">
        <v>538</v>
      </c>
      <c r="B2954" s="82" t="s">
        <v>282</v>
      </c>
      <c r="C2954" s="85">
        <v>21</v>
      </c>
      <c r="D2954" s="85">
        <v>44</v>
      </c>
    </row>
    <row r="2955" spans="1:4" s="1" customFormat="1" ht="19.7" customHeight="1">
      <c r="A2955" s="82" t="s">
        <v>539</v>
      </c>
      <c r="B2955" s="82" t="s">
        <v>516</v>
      </c>
      <c r="C2955" s="86">
        <v>15</v>
      </c>
      <c r="D2955" s="86">
        <v>86</v>
      </c>
    </row>
    <row r="2956" spans="1:4" s="1" customFormat="1" ht="19.7" customHeight="1">
      <c r="A2956" s="82" t="s">
        <v>539</v>
      </c>
      <c r="B2956" s="82" t="s">
        <v>514</v>
      </c>
      <c r="C2956" s="85">
        <v>96</v>
      </c>
      <c r="D2956" s="85">
        <v>84</v>
      </c>
    </row>
    <row r="2957" spans="1:4" s="1" customFormat="1" ht="19.7" customHeight="1">
      <c r="A2957" s="82" t="s">
        <v>539</v>
      </c>
      <c r="B2957" s="82" t="s">
        <v>517</v>
      </c>
      <c r="C2957" s="86">
        <v>42</v>
      </c>
      <c r="D2957" s="86">
        <v>118</v>
      </c>
    </row>
    <row r="2958" spans="1:4" s="1" customFormat="1" ht="19.7" customHeight="1">
      <c r="A2958" s="82" t="s">
        <v>540</v>
      </c>
      <c r="B2958" s="82" t="s">
        <v>516</v>
      </c>
      <c r="C2958" s="85">
        <v>24</v>
      </c>
      <c r="D2958" s="85">
        <v>143</v>
      </c>
    </row>
    <row r="2959" spans="1:4" s="1" customFormat="1" ht="19.7" customHeight="1">
      <c r="A2959" s="82" t="s">
        <v>540</v>
      </c>
      <c r="B2959" s="82" t="s">
        <v>517</v>
      </c>
      <c r="C2959" s="86">
        <v>60</v>
      </c>
      <c r="D2959" s="86">
        <v>131</v>
      </c>
    </row>
    <row r="2960" spans="1:4" s="1" customFormat="1" ht="19.7" customHeight="1">
      <c r="A2960" s="82" t="s">
        <v>540</v>
      </c>
      <c r="B2960" s="82" t="s">
        <v>282</v>
      </c>
      <c r="C2960" s="85">
        <v>6</v>
      </c>
      <c r="D2960" s="85">
        <v>46</v>
      </c>
    </row>
    <row r="2961" spans="1:4" s="1" customFormat="1" ht="19.7" customHeight="1">
      <c r="A2961" s="82" t="s">
        <v>541</v>
      </c>
      <c r="B2961" s="82" t="s">
        <v>516</v>
      </c>
      <c r="C2961" s="86">
        <v>20</v>
      </c>
      <c r="D2961" s="86">
        <v>161</v>
      </c>
    </row>
    <row r="2962" spans="1:4" s="1" customFormat="1" ht="19.7" customHeight="1">
      <c r="A2962" s="82" t="s">
        <v>541</v>
      </c>
      <c r="B2962" s="82" t="s">
        <v>517</v>
      </c>
      <c r="C2962" s="85">
        <v>66</v>
      </c>
      <c r="D2962" s="85">
        <v>145</v>
      </c>
    </row>
    <row r="2963" spans="1:4" s="1" customFormat="1" ht="19.7" customHeight="1">
      <c r="A2963" s="82" t="s">
        <v>541</v>
      </c>
      <c r="B2963" s="82" t="s">
        <v>282</v>
      </c>
      <c r="C2963" s="86">
        <v>10</v>
      </c>
      <c r="D2963" s="86">
        <v>132</v>
      </c>
    </row>
    <row r="2964" spans="1:4" s="1" customFormat="1" ht="19.7" customHeight="1">
      <c r="A2964" s="82" t="s">
        <v>542</v>
      </c>
      <c r="B2964" s="82" t="s">
        <v>514</v>
      </c>
      <c r="C2964" s="85">
        <v>27</v>
      </c>
      <c r="D2964" s="85">
        <v>144</v>
      </c>
    </row>
    <row r="2965" spans="1:4" s="1" customFormat="1" ht="19.7" customHeight="1">
      <c r="A2965" s="82" t="s">
        <v>543</v>
      </c>
      <c r="B2965" s="82" t="s">
        <v>514</v>
      </c>
      <c r="C2965" s="86">
        <v>32</v>
      </c>
      <c r="D2965" s="86">
        <v>101</v>
      </c>
    </row>
    <row r="2966" spans="1:4" s="1" customFormat="1" ht="19.7" customHeight="1">
      <c r="A2966" s="82" t="s">
        <v>544</v>
      </c>
      <c r="B2966" s="82" t="s">
        <v>514</v>
      </c>
      <c r="C2966" s="85">
        <v>86</v>
      </c>
      <c r="D2966" s="85">
        <v>128</v>
      </c>
    </row>
    <row r="2967" spans="1:4" s="1" customFormat="1" ht="19.7" customHeight="1">
      <c r="A2967" s="82" t="s">
        <v>545</v>
      </c>
      <c r="B2967" s="82" t="s">
        <v>514</v>
      </c>
      <c r="C2967" s="86">
        <v>59</v>
      </c>
      <c r="D2967" s="86">
        <v>48</v>
      </c>
    </row>
    <row r="2968" spans="1:4" s="1" customFormat="1" ht="19.7" customHeight="1">
      <c r="A2968" s="82" t="s">
        <v>546</v>
      </c>
      <c r="B2968" s="82" t="s">
        <v>516</v>
      </c>
      <c r="C2968" s="85">
        <v>12</v>
      </c>
      <c r="D2968" s="85">
        <v>38</v>
      </c>
    </row>
    <row r="2969" spans="1:4" s="1" customFormat="1" ht="19.7" customHeight="1">
      <c r="A2969" s="82" t="s">
        <v>546</v>
      </c>
      <c r="B2969" s="82" t="s">
        <v>514</v>
      </c>
      <c r="C2969" s="86">
        <v>18</v>
      </c>
      <c r="D2969" s="86">
        <v>16</v>
      </c>
    </row>
    <row r="2970" spans="1:4" s="1" customFormat="1" ht="19.7" customHeight="1">
      <c r="A2970" s="82" t="s">
        <v>546</v>
      </c>
      <c r="B2970" s="82" t="s">
        <v>517</v>
      </c>
      <c r="C2970" s="85">
        <v>15</v>
      </c>
      <c r="D2970" s="85">
        <v>51</v>
      </c>
    </row>
    <row r="2971" spans="1:4" s="1" customFormat="1" ht="19.7" customHeight="1">
      <c r="A2971" s="82" t="s">
        <v>547</v>
      </c>
      <c r="B2971" s="82" t="s">
        <v>514</v>
      </c>
      <c r="C2971" s="86">
        <v>59</v>
      </c>
      <c r="D2971" s="86">
        <v>52</v>
      </c>
    </row>
    <row r="2972" spans="1:4" s="1" customFormat="1" ht="19.7" customHeight="1">
      <c r="A2972" s="82" t="s">
        <v>548</v>
      </c>
      <c r="B2972" s="82" t="s">
        <v>514</v>
      </c>
      <c r="C2972" s="85">
        <v>32</v>
      </c>
      <c r="D2972" s="85">
        <v>85</v>
      </c>
    </row>
    <row r="2973" spans="1:4" s="1" customFormat="1" ht="19.7" customHeight="1">
      <c r="A2973" s="82" t="s">
        <v>549</v>
      </c>
      <c r="B2973" s="82" t="s">
        <v>516</v>
      </c>
      <c r="C2973" s="86">
        <v>15</v>
      </c>
      <c r="D2973" s="86">
        <v>135</v>
      </c>
    </row>
    <row r="2974" spans="1:4" s="1" customFormat="1" ht="19.7" customHeight="1">
      <c r="A2974" s="82" t="s">
        <v>549</v>
      </c>
      <c r="B2974" s="82" t="s">
        <v>514</v>
      </c>
      <c r="C2974" s="85">
        <v>96</v>
      </c>
      <c r="D2974" s="85">
        <v>158</v>
      </c>
    </row>
    <row r="2975" spans="1:4" s="1" customFormat="1" ht="19.7" customHeight="1">
      <c r="A2975" s="82" t="s">
        <v>549</v>
      </c>
      <c r="B2975" s="82" t="s">
        <v>517</v>
      </c>
      <c r="C2975" s="86">
        <v>30</v>
      </c>
      <c r="D2975" s="86">
        <v>174</v>
      </c>
    </row>
    <row r="2976" spans="1:4" s="1" customFormat="1" ht="19.7" customHeight="1">
      <c r="A2976" s="82" t="s">
        <v>550</v>
      </c>
      <c r="B2976" s="82" t="s">
        <v>514</v>
      </c>
      <c r="C2976" s="85">
        <v>140</v>
      </c>
      <c r="D2976" s="85">
        <v>103</v>
      </c>
    </row>
    <row r="2977" spans="1:4" s="1" customFormat="1" ht="19.7" customHeight="1">
      <c r="A2977" s="82" t="s">
        <v>551</v>
      </c>
      <c r="B2977" s="82" t="s">
        <v>516</v>
      </c>
      <c r="C2977" s="86">
        <v>45</v>
      </c>
      <c r="D2977" s="86">
        <v>219</v>
      </c>
    </row>
    <row r="2978" spans="1:4" s="1" customFormat="1" ht="19.7" customHeight="1">
      <c r="A2978" s="82" t="s">
        <v>551</v>
      </c>
      <c r="B2978" s="82" t="s">
        <v>517</v>
      </c>
      <c r="C2978" s="85">
        <v>24</v>
      </c>
      <c r="D2978" s="85">
        <v>265</v>
      </c>
    </row>
    <row r="2979" spans="1:4" s="1" customFormat="1" ht="19.7" customHeight="1">
      <c r="A2979" s="82" t="s">
        <v>551</v>
      </c>
      <c r="B2979" s="82" t="s">
        <v>282</v>
      </c>
      <c r="C2979" s="86">
        <v>6</v>
      </c>
      <c r="D2979" s="86">
        <v>94</v>
      </c>
    </row>
    <row r="2980" spans="1:4" s="1" customFormat="1" ht="19.7" customHeight="1">
      <c r="A2980" s="82" t="s">
        <v>552</v>
      </c>
      <c r="B2980" s="82" t="s">
        <v>514</v>
      </c>
      <c r="C2980" s="85">
        <v>105</v>
      </c>
      <c r="D2980" s="85">
        <v>151</v>
      </c>
    </row>
    <row r="2981" spans="1:4" s="1" customFormat="1" ht="19.7" customHeight="1">
      <c r="A2981" s="82" t="s">
        <v>553</v>
      </c>
      <c r="B2981" s="82" t="s">
        <v>516</v>
      </c>
      <c r="C2981" s="86">
        <v>30</v>
      </c>
      <c r="D2981" s="86">
        <v>31</v>
      </c>
    </row>
    <row r="2982" spans="1:4" s="1" customFormat="1" ht="19.7" customHeight="1">
      <c r="A2982" s="82" t="s">
        <v>553</v>
      </c>
      <c r="B2982" s="82" t="s">
        <v>514</v>
      </c>
      <c r="C2982" s="85">
        <v>105</v>
      </c>
      <c r="D2982" s="85">
        <v>70</v>
      </c>
    </row>
    <row r="2983" spans="1:4" s="1" customFormat="1" ht="19.7" customHeight="1">
      <c r="A2983" s="82" t="s">
        <v>553</v>
      </c>
      <c r="B2983" s="82" t="s">
        <v>517</v>
      </c>
      <c r="C2983" s="86">
        <v>30</v>
      </c>
      <c r="D2983" s="86">
        <v>43</v>
      </c>
    </row>
    <row r="2984" spans="1:4" s="1" customFormat="1" ht="19.7" customHeight="1">
      <c r="A2984" s="82" t="s">
        <v>554</v>
      </c>
      <c r="B2984" s="82" t="s">
        <v>516</v>
      </c>
      <c r="C2984" s="85">
        <v>45</v>
      </c>
      <c r="D2984" s="85">
        <v>127</v>
      </c>
    </row>
    <row r="2985" spans="1:4" s="1" customFormat="1" ht="19.7" customHeight="1">
      <c r="A2985" s="82" t="s">
        <v>554</v>
      </c>
      <c r="B2985" s="82" t="s">
        <v>514</v>
      </c>
      <c r="C2985" s="86">
        <v>120</v>
      </c>
      <c r="D2985" s="86">
        <v>149</v>
      </c>
    </row>
    <row r="2986" spans="1:4" s="1" customFormat="1" ht="19.7" customHeight="1">
      <c r="A2986" s="82" t="s">
        <v>554</v>
      </c>
      <c r="B2986" s="82" t="s">
        <v>517</v>
      </c>
      <c r="C2986" s="85">
        <v>90</v>
      </c>
      <c r="D2986" s="85">
        <v>137</v>
      </c>
    </row>
    <row r="2987" spans="1:4" s="1" customFormat="1" ht="19.7" customHeight="1">
      <c r="A2987" s="82" t="s">
        <v>555</v>
      </c>
      <c r="B2987" s="82" t="s">
        <v>514</v>
      </c>
      <c r="C2987" s="86">
        <v>102</v>
      </c>
      <c r="D2987" s="86">
        <v>109</v>
      </c>
    </row>
    <row r="2988" spans="1:4" s="1" customFormat="1" ht="19.7" customHeight="1">
      <c r="A2988" s="82" t="s">
        <v>556</v>
      </c>
      <c r="B2988" s="82" t="s">
        <v>514</v>
      </c>
      <c r="C2988" s="85">
        <v>84</v>
      </c>
      <c r="D2988" s="85">
        <v>83</v>
      </c>
    </row>
    <row r="2989" spans="1:4" s="1" customFormat="1" ht="19.7" customHeight="1">
      <c r="A2989" s="82" t="s">
        <v>557</v>
      </c>
      <c r="B2989" s="82" t="s">
        <v>516</v>
      </c>
      <c r="C2989" s="86">
        <v>10</v>
      </c>
      <c r="D2989" s="86">
        <v>165</v>
      </c>
    </row>
    <row r="2990" spans="1:4" s="1" customFormat="1" ht="19.7" customHeight="1">
      <c r="A2990" s="82" t="s">
        <v>557</v>
      </c>
      <c r="B2990" s="82" t="s">
        <v>517</v>
      </c>
      <c r="C2990" s="85">
        <v>112</v>
      </c>
      <c r="D2990" s="85">
        <v>170</v>
      </c>
    </row>
    <row r="2991" spans="1:4" s="1" customFormat="1" ht="19.7" customHeight="1">
      <c r="A2991" s="82" t="s">
        <v>557</v>
      </c>
      <c r="B2991" s="82" t="s">
        <v>282</v>
      </c>
      <c r="C2991" s="86">
        <v>6</v>
      </c>
      <c r="D2991" s="86">
        <v>136</v>
      </c>
    </row>
    <row r="2992" spans="1:4" s="1" customFormat="1" ht="19.7" customHeight="1">
      <c r="A2992" s="82" t="s">
        <v>558</v>
      </c>
      <c r="B2992" s="82" t="s">
        <v>516</v>
      </c>
      <c r="C2992" s="85">
        <v>15</v>
      </c>
      <c r="D2992" s="85">
        <v>238</v>
      </c>
    </row>
    <row r="2993" spans="1:4" s="1" customFormat="1" ht="19.7" customHeight="1">
      <c r="A2993" s="82" t="s">
        <v>558</v>
      </c>
      <c r="B2993" s="82" t="s">
        <v>514</v>
      </c>
      <c r="C2993" s="86">
        <v>30</v>
      </c>
      <c r="D2993" s="86">
        <v>24</v>
      </c>
    </row>
    <row r="2994" spans="1:4" s="1" customFormat="1" ht="19.7" customHeight="1">
      <c r="A2994" s="82" t="s">
        <v>558</v>
      </c>
      <c r="B2994" s="82" t="s">
        <v>517</v>
      </c>
      <c r="C2994" s="85">
        <v>90</v>
      </c>
      <c r="D2994" s="85">
        <v>262</v>
      </c>
    </row>
    <row r="2995" spans="1:4" s="1" customFormat="1" ht="19.7" customHeight="1">
      <c r="A2995" s="82" t="s">
        <v>558</v>
      </c>
      <c r="B2995" s="82" t="s">
        <v>282</v>
      </c>
      <c r="C2995" s="86">
        <v>11</v>
      </c>
      <c r="D2995" s="86">
        <v>46</v>
      </c>
    </row>
    <row r="2996" spans="1:4" s="1" customFormat="1" ht="19.7" customHeight="1">
      <c r="A2996" s="82" t="s">
        <v>559</v>
      </c>
      <c r="B2996" s="82" t="s">
        <v>514</v>
      </c>
      <c r="C2996" s="85">
        <v>19</v>
      </c>
      <c r="D2996" s="85">
        <v>28</v>
      </c>
    </row>
    <row r="2997" spans="1:4" s="1" customFormat="1" ht="19.7" customHeight="1">
      <c r="A2997" s="82" t="s">
        <v>559</v>
      </c>
      <c r="B2997" s="82" t="s">
        <v>517</v>
      </c>
      <c r="C2997" s="86">
        <v>32</v>
      </c>
      <c r="D2997" s="86">
        <v>145</v>
      </c>
    </row>
    <row r="2998" spans="1:4" s="1" customFormat="1" ht="19.7" customHeight="1">
      <c r="A2998" s="82" t="s">
        <v>559</v>
      </c>
      <c r="B2998" s="82" t="s">
        <v>282</v>
      </c>
      <c r="C2998" s="85">
        <v>16</v>
      </c>
      <c r="D2998" s="85">
        <v>38</v>
      </c>
    </row>
    <row r="2999" spans="1:4" s="1" customFormat="1" ht="19.7" customHeight="1">
      <c r="A2999" s="82" t="s">
        <v>560</v>
      </c>
      <c r="B2999" s="82" t="s">
        <v>514</v>
      </c>
      <c r="C2999" s="86">
        <v>16</v>
      </c>
      <c r="D2999" s="86">
        <v>7</v>
      </c>
    </row>
    <row r="3000" spans="1:4" s="1" customFormat="1" ht="19.7" customHeight="1">
      <c r="A3000" s="82" t="s">
        <v>560</v>
      </c>
      <c r="B3000" s="82" t="s">
        <v>517</v>
      </c>
      <c r="C3000" s="85">
        <v>56</v>
      </c>
      <c r="D3000" s="85">
        <v>52</v>
      </c>
    </row>
    <row r="3001" spans="1:4" s="1" customFormat="1" ht="19.7" customHeight="1">
      <c r="A3001" s="82" t="s">
        <v>560</v>
      </c>
      <c r="B3001" s="82" t="s">
        <v>282</v>
      </c>
      <c r="C3001" s="86">
        <v>11</v>
      </c>
      <c r="D3001" s="86">
        <v>11</v>
      </c>
    </row>
    <row r="3002" spans="1:4" s="1" customFormat="1" ht="19.7" customHeight="1">
      <c r="A3002" s="82" t="s">
        <v>561</v>
      </c>
      <c r="B3002" s="82" t="s">
        <v>516</v>
      </c>
      <c r="C3002" s="85">
        <v>60</v>
      </c>
      <c r="D3002" s="85">
        <v>143</v>
      </c>
    </row>
    <row r="3003" spans="1:4" s="1" customFormat="1" ht="19.7" customHeight="1">
      <c r="A3003" s="82" t="s">
        <v>561</v>
      </c>
      <c r="B3003" s="82" t="s">
        <v>517</v>
      </c>
      <c r="C3003" s="86">
        <v>90</v>
      </c>
      <c r="D3003" s="86">
        <v>103</v>
      </c>
    </row>
    <row r="3004" spans="1:4" s="1" customFormat="1" ht="19.7" customHeight="1">
      <c r="A3004" s="82" t="s">
        <v>561</v>
      </c>
      <c r="B3004" s="82" t="s">
        <v>282</v>
      </c>
      <c r="C3004" s="85">
        <v>11</v>
      </c>
      <c r="D3004" s="85">
        <v>25</v>
      </c>
    </row>
    <row r="3005" spans="1:4" s="1" customFormat="1" ht="19.7" customHeight="1">
      <c r="A3005" s="82" t="s">
        <v>562</v>
      </c>
      <c r="B3005" s="82" t="s">
        <v>516</v>
      </c>
      <c r="C3005" s="86">
        <v>36</v>
      </c>
      <c r="D3005" s="86">
        <v>122</v>
      </c>
    </row>
    <row r="3006" spans="1:4" s="1" customFormat="1" ht="19.7" customHeight="1">
      <c r="A3006" s="82" t="s">
        <v>562</v>
      </c>
      <c r="B3006" s="82" t="s">
        <v>514</v>
      </c>
      <c r="C3006" s="85">
        <v>90</v>
      </c>
      <c r="D3006" s="85">
        <v>54</v>
      </c>
    </row>
    <row r="3007" spans="1:4" s="1" customFormat="1" ht="19.7" customHeight="1">
      <c r="A3007" s="82" t="s">
        <v>562</v>
      </c>
      <c r="B3007" s="82" t="s">
        <v>517</v>
      </c>
      <c r="C3007" s="86">
        <v>24</v>
      </c>
      <c r="D3007" s="86">
        <v>124</v>
      </c>
    </row>
    <row r="3008" spans="1:4" s="1" customFormat="1" ht="19.7" customHeight="1">
      <c r="A3008" s="82" t="s">
        <v>562</v>
      </c>
      <c r="B3008" s="82" t="s">
        <v>282</v>
      </c>
      <c r="C3008" s="85">
        <v>8</v>
      </c>
      <c r="D3008" s="85">
        <v>34</v>
      </c>
    </row>
    <row r="3009" spans="1:4" s="1" customFormat="1" ht="19.7" customHeight="1">
      <c r="A3009" s="82" t="s">
        <v>563</v>
      </c>
      <c r="B3009" s="82" t="s">
        <v>516</v>
      </c>
      <c r="C3009" s="86">
        <v>30</v>
      </c>
      <c r="D3009" s="86">
        <v>83</v>
      </c>
    </row>
    <row r="3010" spans="1:4" s="1" customFormat="1" ht="19.7" customHeight="1">
      <c r="A3010" s="82" t="s">
        <v>563</v>
      </c>
      <c r="B3010" s="82" t="s">
        <v>517</v>
      </c>
      <c r="C3010" s="85">
        <v>23</v>
      </c>
      <c r="D3010" s="85">
        <v>123</v>
      </c>
    </row>
    <row r="3011" spans="1:4" s="1" customFormat="1" ht="19.7" customHeight="1">
      <c r="A3011" s="82" t="s">
        <v>563</v>
      </c>
      <c r="B3011" s="82" t="s">
        <v>282</v>
      </c>
      <c r="C3011" s="86">
        <v>20</v>
      </c>
      <c r="D3011" s="86">
        <v>120</v>
      </c>
    </row>
    <row r="3012" spans="1:4" s="1" customFormat="1" ht="19.7" customHeight="1">
      <c r="A3012" s="82" t="s">
        <v>564</v>
      </c>
      <c r="B3012" s="82" t="s">
        <v>516</v>
      </c>
      <c r="C3012" s="85">
        <v>45</v>
      </c>
      <c r="D3012" s="85">
        <v>219</v>
      </c>
    </row>
    <row r="3013" spans="1:4" s="1" customFormat="1" ht="19.7" customHeight="1">
      <c r="A3013" s="82" t="s">
        <v>564</v>
      </c>
      <c r="B3013" s="82" t="s">
        <v>517</v>
      </c>
      <c r="C3013" s="86">
        <v>81</v>
      </c>
      <c r="D3013" s="86">
        <v>161</v>
      </c>
    </row>
    <row r="3014" spans="1:4" s="1" customFormat="1" ht="19.7" customHeight="1">
      <c r="A3014" s="82" t="s">
        <v>564</v>
      </c>
      <c r="B3014" s="82" t="s">
        <v>282</v>
      </c>
      <c r="C3014" s="85">
        <v>8</v>
      </c>
      <c r="D3014" s="85">
        <v>135</v>
      </c>
    </row>
    <row r="3015" spans="1:4" s="1" customFormat="1" ht="19.7" customHeight="1">
      <c r="A3015" s="82" t="s">
        <v>565</v>
      </c>
      <c r="B3015" s="82" t="s">
        <v>516</v>
      </c>
      <c r="C3015" s="86">
        <v>15</v>
      </c>
      <c r="D3015" s="86">
        <v>87</v>
      </c>
    </row>
    <row r="3016" spans="1:4" s="1" customFormat="1" ht="19.7" customHeight="1">
      <c r="A3016" s="82" t="s">
        <v>565</v>
      </c>
      <c r="B3016" s="82" t="s">
        <v>514</v>
      </c>
      <c r="C3016" s="85">
        <v>72</v>
      </c>
      <c r="D3016" s="85">
        <v>80</v>
      </c>
    </row>
    <row r="3017" spans="1:4" s="1" customFormat="1" ht="19.7" customHeight="1">
      <c r="A3017" s="82" t="s">
        <v>565</v>
      </c>
      <c r="B3017" s="82" t="s">
        <v>517</v>
      </c>
      <c r="C3017" s="86">
        <v>60</v>
      </c>
      <c r="D3017" s="86">
        <v>90</v>
      </c>
    </row>
    <row r="3018" spans="1:4" s="1" customFormat="1" ht="19.7" customHeight="1">
      <c r="A3018" s="82" t="s">
        <v>566</v>
      </c>
      <c r="B3018" s="82" t="s">
        <v>514</v>
      </c>
      <c r="C3018" s="85">
        <v>105</v>
      </c>
      <c r="D3018" s="85">
        <v>170</v>
      </c>
    </row>
    <row r="3019" spans="1:4" s="1" customFormat="1" ht="19.7" customHeight="1">
      <c r="A3019" s="82" t="s">
        <v>567</v>
      </c>
      <c r="B3019" s="82" t="s">
        <v>516</v>
      </c>
      <c r="C3019" s="86">
        <v>22</v>
      </c>
      <c r="D3019" s="86">
        <v>222</v>
      </c>
    </row>
    <row r="3020" spans="1:4" s="1" customFormat="1" ht="19.7" customHeight="1">
      <c r="A3020" s="82" t="s">
        <v>567</v>
      </c>
      <c r="B3020" s="82" t="s">
        <v>517</v>
      </c>
      <c r="C3020" s="85">
        <v>25</v>
      </c>
      <c r="D3020" s="85">
        <v>295</v>
      </c>
    </row>
    <row r="3021" spans="1:4" s="1" customFormat="1" ht="19.7" customHeight="1">
      <c r="A3021" s="82" t="s">
        <v>567</v>
      </c>
      <c r="B3021" s="82" t="s">
        <v>282</v>
      </c>
      <c r="C3021" s="86">
        <v>22</v>
      </c>
      <c r="D3021" s="86">
        <v>125</v>
      </c>
    </row>
    <row r="3022" spans="1:4" s="1" customFormat="1" ht="19.7" customHeight="1">
      <c r="A3022" s="82" t="s">
        <v>568</v>
      </c>
      <c r="B3022" s="82" t="s">
        <v>514</v>
      </c>
      <c r="C3022" s="85">
        <v>100</v>
      </c>
      <c r="D3022" s="85">
        <v>87</v>
      </c>
    </row>
    <row r="3023" spans="1:4" s="1" customFormat="1" ht="19.7" customHeight="1">
      <c r="A3023" s="82" t="s">
        <v>569</v>
      </c>
      <c r="B3023" s="82" t="s">
        <v>516</v>
      </c>
      <c r="C3023" s="86">
        <v>24</v>
      </c>
      <c r="D3023" s="86">
        <v>71</v>
      </c>
    </row>
    <row r="3024" spans="1:4" s="1" customFormat="1" ht="19.7" customHeight="1">
      <c r="A3024" s="82" t="s">
        <v>569</v>
      </c>
      <c r="B3024" s="82" t="s">
        <v>514</v>
      </c>
      <c r="C3024" s="85">
        <v>35</v>
      </c>
      <c r="D3024" s="85">
        <v>81</v>
      </c>
    </row>
    <row r="3025" spans="1:4" s="1" customFormat="1" ht="19.7" customHeight="1">
      <c r="A3025" s="82" t="s">
        <v>569</v>
      </c>
      <c r="B3025" s="82" t="s">
        <v>517</v>
      </c>
      <c r="C3025" s="86">
        <v>48</v>
      </c>
      <c r="D3025" s="86">
        <v>108</v>
      </c>
    </row>
    <row r="3026" spans="1:4" s="1" customFormat="1" ht="19.7" customHeight="1">
      <c r="A3026" s="82" t="s">
        <v>569</v>
      </c>
      <c r="B3026" s="82" t="s">
        <v>282</v>
      </c>
      <c r="C3026" s="85">
        <v>11</v>
      </c>
      <c r="D3026" s="85">
        <v>33</v>
      </c>
    </row>
    <row r="3027" spans="1:4" s="1" customFormat="1" ht="19.7" customHeight="1">
      <c r="A3027" s="82" t="s">
        <v>570</v>
      </c>
      <c r="B3027" s="82" t="s">
        <v>516</v>
      </c>
      <c r="C3027" s="86">
        <v>20</v>
      </c>
      <c r="D3027" s="86">
        <v>71</v>
      </c>
    </row>
    <row r="3028" spans="1:4" s="1" customFormat="1" ht="19.7" customHeight="1">
      <c r="A3028" s="82" t="s">
        <v>570</v>
      </c>
      <c r="B3028" s="82" t="s">
        <v>514</v>
      </c>
      <c r="C3028" s="85">
        <v>20</v>
      </c>
      <c r="D3028" s="85">
        <v>6</v>
      </c>
    </row>
    <row r="3029" spans="1:4" s="1" customFormat="1" ht="19.7" customHeight="1">
      <c r="A3029" s="82" t="s">
        <v>570</v>
      </c>
      <c r="B3029" s="82" t="s">
        <v>517</v>
      </c>
      <c r="C3029" s="86">
        <v>48</v>
      </c>
      <c r="D3029" s="86">
        <v>124</v>
      </c>
    </row>
    <row r="3030" spans="1:4" s="1" customFormat="1" ht="19.7" customHeight="1">
      <c r="A3030" s="82" t="s">
        <v>570</v>
      </c>
      <c r="B3030" s="82" t="s">
        <v>282</v>
      </c>
      <c r="C3030" s="85">
        <v>10</v>
      </c>
      <c r="D3030" s="85">
        <v>107</v>
      </c>
    </row>
    <row r="3031" spans="1:4" s="1" customFormat="1" ht="19.7" customHeight="1">
      <c r="A3031" s="82" t="s">
        <v>571</v>
      </c>
      <c r="B3031" s="82" t="s">
        <v>516</v>
      </c>
      <c r="C3031" s="86">
        <v>30</v>
      </c>
      <c r="D3031" s="86">
        <v>92</v>
      </c>
    </row>
    <row r="3032" spans="1:4" s="1" customFormat="1" ht="19.7" customHeight="1">
      <c r="A3032" s="82" t="s">
        <v>571</v>
      </c>
      <c r="B3032" s="82" t="s">
        <v>514</v>
      </c>
      <c r="C3032" s="85">
        <v>48</v>
      </c>
      <c r="D3032" s="85">
        <v>54</v>
      </c>
    </row>
    <row r="3033" spans="1:4" s="1" customFormat="1" ht="19.7" customHeight="1">
      <c r="A3033" s="82" t="s">
        <v>571</v>
      </c>
      <c r="B3033" s="82" t="s">
        <v>517</v>
      </c>
      <c r="C3033" s="86">
        <v>60</v>
      </c>
      <c r="D3033" s="86">
        <v>66</v>
      </c>
    </row>
    <row r="3034" spans="1:4" s="1" customFormat="1" ht="19.7" customHeight="1">
      <c r="A3034" s="82" t="s">
        <v>571</v>
      </c>
      <c r="B3034" s="82" t="s">
        <v>282</v>
      </c>
      <c r="C3034" s="85">
        <v>10</v>
      </c>
      <c r="D3034" s="85">
        <v>43</v>
      </c>
    </row>
    <row r="3035" spans="1:4" s="1" customFormat="1" ht="19.7" customHeight="1">
      <c r="A3035" s="82" t="s">
        <v>572</v>
      </c>
      <c r="B3035" s="82" t="s">
        <v>516</v>
      </c>
      <c r="C3035" s="86">
        <v>16</v>
      </c>
      <c r="D3035" s="86">
        <v>90</v>
      </c>
    </row>
    <row r="3036" spans="1:4" s="1" customFormat="1" ht="19.7" customHeight="1">
      <c r="A3036" s="82" t="s">
        <v>572</v>
      </c>
      <c r="B3036" s="82" t="s">
        <v>514</v>
      </c>
      <c r="C3036" s="85">
        <v>48</v>
      </c>
      <c r="D3036" s="85">
        <v>76</v>
      </c>
    </row>
    <row r="3037" spans="1:4" s="1" customFormat="1" ht="19.7" customHeight="1">
      <c r="A3037" s="82" t="s">
        <v>572</v>
      </c>
      <c r="B3037" s="82" t="s">
        <v>517</v>
      </c>
      <c r="C3037" s="86">
        <v>48</v>
      </c>
      <c r="D3037" s="86">
        <v>150</v>
      </c>
    </row>
    <row r="3038" spans="1:4" s="1" customFormat="1" ht="19.7" customHeight="1">
      <c r="A3038" s="82" t="s">
        <v>572</v>
      </c>
      <c r="B3038" s="82" t="s">
        <v>282</v>
      </c>
      <c r="C3038" s="85">
        <v>8</v>
      </c>
      <c r="D3038" s="85">
        <v>16</v>
      </c>
    </row>
    <row r="3039" spans="1:4" s="1" customFormat="1" ht="19.7" customHeight="1">
      <c r="A3039" s="82" t="s">
        <v>573</v>
      </c>
      <c r="B3039" s="82" t="s">
        <v>517</v>
      </c>
      <c r="C3039" s="86">
        <v>1</v>
      </c>
      <c r="D3039" s="86">
        <v>1</v>
      </c>
    </row>
    <row r="3040" spans="1:4" s="1" customFormat="1" ht="19.7" customHeight="1">
      <c r="A3040" s="82" t="s">
        <v>574</v>
      </c>
      <c r="B3040" s="82" t="s">
        <v>516</v>
      </c>
      <c r="C3040" s="85">
        <v>12</v>
      </c>
      <c r="D3040" s="85">
        <v>23</v>
      </c>
    </row>
    <row r="3041" spans="1:5" s="1" customFormat="1" ht="19.7" customHeight="1">
      <c r="A3041" s="82" t="s">
        <v>574</v>
      </c>
      <c r="B3041" s="82" t="s">
        <v>514</v>
      </c>
      <c r="C3041" s="86">
        <v>118</v>
      </c>
      <c r="D3041" s="86">
        <v>121</v>
      </c>
    </row>
    <row r="3042" spans="1:5" s="1" customFormat="1" ht="19.7" customHeight="1">
      <c r="A3042" s="82" t="s">
        <v>574</v>
      </c>
      <c r="B3042" s="82" t="s">
        <v>517</v>
      </c>
      <c r="C3042" s="85">
        <v>24</v>
      </c>
      <c r="D3042" s="85">
        <v>30</v>
      </c>
    </row>
    <row r="3043" spans="1:5" s="1" customFormat="1" ht="19.7" customHeight="1">
      <c r="A3043" s="82" t="s">
        <v>575</v>
      </c>
      <c r="B3043" s="82" t="s">
        <v>516</v>
      </c>
      <c r="C3043" s="86">
        <v>17</v>
      </c>
      <c r="D3043" s="86">
        <v>64</v>
      </c>
    </row>
    <row r="3044" spans="1:5" s="1" customFormat="1" ht="19.7" customHeight="1">
      <c r="A3044" s="82" t="s">
        <v>575</v>
      </c>
      <c r="B3044" s="82" t="s">
        <v>514</v>
      </c>
      <c r="C3044" s="85">
        <v>28</v>
      </c>
      <c r="D3044" s="85">
        <v>23</v>
      </c>
    </row>
    <row r="3045" spans="1:5" s="1" customFormat="1" ht="19.7" customHeight="1">
      <c r="A3045" s="82" t="s">
        <v>575</v>
      </c>
      <c r="B3045" s="82" t="s">
        <v>517</v>
      </c>
      <c r="C3045" s="86">
        <v>15</v>
      </c>
      <c r="D3045" s="86">
        <v>58</v>
      </c>
    </row>
    <row r="3046" spans="1:5" s="1" customFormat="1" ht="19.7" customHeight="1">
      <c r="A3046" s="82" t="s">
        <v>575</v>
      </c>
      <c r="B3046" s="82" t="s">
        <v>282</v>
      </c>
      <c r="C3046" s="85">
        <v>11</v>
      </c>
      <c r="D3046" s="85">
        <v>27</v>
      </c>
    </row>
    <row r="3047" spans="1:5" s="1" customFormat="1" ht="6.95" customHeight="1"/>
    <row r="3048" spans="1:5" s="1" customFormat="1" ht="24" customHeight="1">
      <c r="A3048" s="639" t="s">
        <v>311</v>
      </c>
      <c r="B3048" s="639"/>
      <c r="C3048" s="639"/>
      <c r="D3048" s="639"/>
      <c r="E3048" s="639"/>
    </row>
    <row r="3049" spans="1:5" s="1" customFormat="1" ht="10.15" customHeight="1"/>
    <row r="3050" spans="1:5" s="1" customFormat="1" ht="24" customHeight="1">
      <c r="C3050" s="30" t="s">
        <v>511</v>
      </c>
      <c r="D3050" s="30" t="s">
        <v>512</v>
      </c>
    </row>
    <row r="3051" spans="1:5" s="1" customFormat="1" ht="19.7" customHeight="1">
      <c r="A3051" s="82" t="s">
        <v>513</v>
      </c>
      <c r="B3051" s="82" t="s">
        <v>514</v>
      </c>
      <c r="C3051" s="85">
        <v>18</v>
      </c>
      <c r="D3051" s="85">
        <v>122</v>
      </c>
    </row>
    <row r="3052" spans="1:5" s="1" customFormat="1" ht="19.7" customHeight="1">
      <c r="A3052" s="82" t="s">
        <v>515</v>
      </c>
      <c r="B3052" s="82" t="s">
        <v>516</v>
      </c>
      <c r="C3052" s="86">
        <v>30</v>
      </c>
      <c r="D3052" s="86">
        <v>211</v>
      </c>
    </row>
    <row r="3053" spans="1:5" s="1" customFormat="1" ht="19.7" customHeight="1">
      <c r="A3053" s="82" t="s">
        <v>515</v>
      </c>
      <c r="B3053" s="82" t="s">
        <v>517</v>
      </c>
      <c r="C3053" s="85">
        <v>30</v>
      </c>
      <c r="D3053" s="85">
        <v>170</v>
      </c>
    </row>
    <row r="3054" spans="1:5" s="1" customFormat="1" ht="19.7" customHeight="1">
      <c r="A3054" s="82" t="s">
        <v>515</v>
      </c>
      <c r="B3054" s="82" t="s">
        <v>282</v>
      </c>
      <c r="C3054" s="86">
        <v>6</v>
      </c>
      <c r="D3054" s="86">
        <v>96</v>
      </c>
    </row>
    <row r="3055" spans="1:5" s="1" customFormat="1" ht="19.7" customHeight="1">
      <c r="A3055" s="82" t="s">
        <v>518</v>
      </c>
      <c r="B3055" s="82" t="s">
        <v>514</v>
      </c>
      <c r="C3055" s="85">
        <v>105</v>
      </c>
      <c r="D3055" s="85">
        <v>98</v>
      </c>
    </row>
    <row r="3056" spans="1:5" s="1" customFormat="1" ht="19.7" customHeight="1">
      <c r="A3056" s="82" t="s">
        <v>519</v>
      </c>
      <c r="B3056" s="82" t="s">
        <v>514</v>
      </c>
      <c r="C3056" s="86">
        <v>105</v>
      </c>
      <c r="D3056" s="86">
        <v>196</v>
      </c>
    </row>
    <row r="3057" spans="1:4" s="1" customFormat="1" ht="19.7" customHeight="1">
      <c r="A3057" s="82" t="s">
        <v>520</v>
      </c>
      <c r="B3057" s="82" t="s">
        <v>514</v>
      </c>
      <c r="C3057" s="85">
        <v>64</v>
      </c>
      <c r="D3057" s="85">
        <v>106</v>
      </c>
    </row>
    <row r="3058" spans="1:4" s="1" customFormat="1" ht="19.7" customHeight="1">
      <c r="A3058" s="82" t="s">
        <v>521</v>
      </c>
      <c r="B3058" s="82" t="s">
        <v>516</v>
      </c>
      <c r="C3058" s="86">
        <v>41</v>
      </c>
      <c r="D3058" s="86">
        <v>172</v>
      </c>
    </row>
    <row r="3059" spans="1:4" s="1" customFormat="1" ht="19.7" customHeight="1">
      <c r="A3059" s="82" t="s">
        <v>521</v>
      </c>
      <c r="B3059" s="82" t="s">
        <v>517</v>
      </c>
      <c r="C3059" s="85">
        <v>92</v>
      </c>
      <c r="D3059" s="85">
        <v>172</v>
      </c>
    </row>
    <row r="3060" spans="1:4" s="1" customFormat="1" ht="19.7" customHeight="1">
      <c r="A3060" s="82" t="s">
        <v>521</v>
      </c>
      <c r="B3060" s="82" t="s">
        <v>282</v>
      </c>
      <c r="C3060" s="86">
        <v>7</v>
      </c>
      <c r="D3060" s="86">
        <v>8</v>
      </c>
    </row>
    <row r="3061" spans="1:4" s="1" customFormat="1" ht="19.7" customHeight="1">
      <c r="A3061" s="82" t="s">
        <v>522</v>
      </c>
      <c r="B3061" s="82" t="s">
        <v>514</v>
      </c>
      <c r="C3061" s="85">
        <v>73</v>
      </c>
      <c r="D3061" s="85">
        <v>67</v>
      </c>
    </row>
    <row r="3062" spans="1:4" s="1" customFormat="1" ht="19.7" customHeight="1">
      <c r="A3062" s="82" t="s">
        <v>523</v>
      </c>
      <c r="B3062" s="82" t="s">
        <v>516</v>
      </c>
      <c r="C3062" s="86">
        <v>10</v>
      </c>
      <c r="D3062" s="86">
        <v>112</v>
      </c>
    </row>
    <row r="3063" spans="1:4" s="1" customFormat="1" ht="19.7" customHeight="1">
      <c r="A3063" s="82" t="s">
        <v>523</v>
      </c>
      <c r="B3063" s="82" t="s">
        <v>517</v>
      </c>
      <c r="C3063" s="85">
        <v>15</v>
      </c>
      <c r="D3063" s="85">
        <v>95</v>
      </c>
    </row>
    <row r="3064" spans="1:4" s="1" customFormat="1" ht="19.7" customHeight="1">
      <c r="A3064" s="82" t="s">
        <v>523</v>
      </c>
      <c r="B3064" s="82" t="s">
        <v>282</v>
      </c>
      <c r="C3064" s="86">
        <v>7</v>
      </c>
      <c r="D3064" s="86">
        <v>54</v>
      </c>
    </row>
    <row r="3065" spans="1:4" s="1" customFormat="1" ht="19.7" customHeight="1">
      <c r="A3065" s="82" t="s">
        <v>524</v>
      </c>
      <c r="B3065" s="82" t="s">
        <v>516</v>
      </c>
      <c r="C3065" s="85">
        <v>25</v>
      </c>
      <c r="D3065" s="85">
        <v>183</v>
      </c>
    </row>
    <row r="3066" spans="1:4" s="1" customFormat="1" ht="19.7" customHeight="1">
      <c r="A3066" s="82" t="s">
        <v>524</v>
      </c>
      <c r="B3066" s="82" t="s">
        <v>517</v>
      </c>
      <c r="C3066" s="86">
        <v>48</v>
      </c>
      <c r="D3066" s="86">
        <v>159</v>
      </c>
    </row>
    <row r="3067" spans="1:4" s="1" customFormat="1" ht="19.7" customHeight="1">
      <c r="A3067" s="82" t="s">
        <v>524</v>
      </c>
      <c r="B3067" s="82" t="s">
        <v>282</v>
      </c>
      <c r="C3067" s="85">
        <v>6</v>
      </c>
      <c r="D3067" s="85">
        <v>47</v>
      </c>
    </row>
    <row r="3068" spans="1:4" s="1" customFormat="1" ht="19.7" customHeight="1">
      <c r="A3068" s="82" t="s">
        <v>525</v>
      </c>
      <c r="B3068" s="82" t="s">
        <v>514</v>
      </c>
      <c r="C3068" s="86">
        <v>49</v>
      </c>
      <c r="D3068" s="86">
        <v>59</v>
      </c>
    </row>
    <row r="3069" spans="1:4" s="1" customFormat="1" ht="19.7" customHeight="1">
      <c r="A3069" s="82" t="s">
        <v>526</v>
      </c>
      <c r="B3069" s="82" t="s">
        <v>516</v>
      </c>
      <c r="C3069" s="85">
        <v>15</v>
      </c>
      <c r="D3069" s="85">
        <v>74</v>
      </c>
    </row>
    <row r="3070" spans="1:4" s="1" customFormat="1" ht="19.7" customHeight="1">
      <c r="A3070" s="82" t="s">
        <v>526</v>
      </c>
      <c r="B3070" s="82" t="s">
        <v>517</v>
      </c>
      <c r="C3070" s="86">
        <v>15</v>
      </c>
      <c r="D3070" s="86">
        <v>49</v>
      </c>
    </row>
    <row r="3071" spans="1:4" s="1" customFormat="1" ht="19.7" customHeight="1">
      <c r="A3071" s="82" t="s">
        <v>526</v>
      </c>
      <c r="B3071" s="82" t="s">
        <v>282</v>
      </c>
      <c r="C3071" s="85">
        <v>10</v>
      </c>
      <c r="D3071" s="85">
        <v>19</v>
      </c>
    </row>
    <row r="3072" spans="1:4" s="1" customFormat="1" ht="19.7" customHeight="1">
      <c r="A3072" s="82" t="s">
        <v>527</v>
      </c>
      <c r="B3072" s="82" t="s">
        <v>516</v>
      </c>
      <c r="C3072" s="86">
        <v>24</v>
      </c>
      <c r="D3072" s="86">
        <v>120</v>
      </c>
    </row>
    <row r="3073" spans="1:4" s="1" customFormat="1" ht="19.7" customHeight="1">
      <c r="A3073" s="82" t="s">
        <v>527</v>
      </c>
      <c r="B3073" s="82" t="s">
        <v>517</v>
      </c>
      <c r="C3073" s="85">
        <v>45</v>
      </c>
      <c r="D3073" s="85">
        <v>102</v>
      </c>
    </row>
    <row r="3074" spans="1:4" s="1" customFormat="1" ht="19.7" customHeight="1">
      <c r="A3074" s="82" t="s">
        <v>527</v>
      </c>
      <c r="B3074" s="82" t="s">
        <v>282</v>
      </c>
      <c r="C3074" s="86">
        <v>10</v>
      </c>
      <c r="D3074" s="86">
        <v>58</v>
      </c>
    </row>
    <row r="3075" spans="1:4" s="1" customFormat="1" ht="19.7" customHeight="1">
      <c r="A3075" s="82" t="s">
        <v>528</v>
      </c>
      <c r="B3075" s="82" t="s">
        <v>514</v>
      </c>
      <c r="C3075" s="85">
        <v>108</v>
      </c>
      <c r="D3075" s="85">
        <v>107</v>
      </c>
    </row>
    <row r="3076" spans="1:4" s="1" customFormat="1" ht="19.7" customHeight="1">
      <c r="A3076" s="82" t="s">
        <v>529</v>
      </c>
      <c r="B3076" s="82" t="s">
        <v>514</v>
      </c>
      <c r="C3076" s="86">
        <v>105</v>
      </c>
      <c r="D3076" s="86">
        <v>89</v>
      </c>
    </row>
    <row r="3077" spans="1:4" s="1" customFormat="1" ht="19.7" customHeight="1">
      <c r="A3077" s="82" t="s">
        <v>530</v>
      </c>
      <c r="B3077" s="82" t="s">
        <v>514</v>
      </c>
      <c r="C3077" s="85">
        <v>94</v>
      </c>
      <c r="D3077" s="85">
        <v>183</v>
      </c>
    </row>
    <row r="3078" spans="1:4" s="1" customFormat="1" ht="19.7" customHeight="1">
      <c r="A3078" s="82" t="s">
        <v>531</v>
      </c>
      <c r="B3078" s="82" t="s">
        <v>516</v>
      </c>
      <c r="C3078" s="86">
        <v>50</v>
      </c>
      <c r="D3078" s="86">
        <v>112</v>
      </c>
    </row>
    <row r="3079" spans="1:4" s="1" customFormat="1" ht="19.7" customHeight="1">
      <c r="A3079" s="82" t="s">
        <v>531</v>
      </c>
      <c r="B3079" s="82" t="s">
        <v>514</v>
      </c>
      <c r="C3079" s="85">
        <v>15</v>
      </c>
      <c r="D3079" s="85">
        <v>15</v>
      </c>
    </row>
    <row r="3080" spans="1:4" s="1" customFormat="1" ht="19.7" customHeight="1">
      <c r="A3080" s="82" t="s">
        <v>531</v>
      </c>
      <c r="B3080" s="82" t="s">
        <v>517</v>
      </c>
      <c r="C3080" s="86">
        <v>130</v>
      </c>
      <c r="D3080" s="86">
        <v>122</v>
      </c>
    </row>
    <row r="3081" spans="1:4" s="1" customFormat="1" ht="19.7" customHeight="1">
      <c r="A3081" s="82" t="s">
        <v>532</v>
      </c>
      <c r="B3081" s="82" t="s">
        <v>516</v>
      </c>
      <c r="C3081" s="85">
        <v>15</v>
      </c>
      <c r="D3081" s="85">
        <v>90</v>
      </c>
    </row>
    <row r="3082" spans="1:4" s="1" customFormat="1" ht="19.7" customHeight="1">
      <c r="A3082" s="82" t="s">
        <v>532</v>
      </c>
      <c r="B3082" s="82" t="s">
        <v>517</v>
      </c>
      <c r="C3082" s="86">
        <v>45</v>
      </c>
      <c r="D3082" s="86">
        <v>95</v>
      </c>
    </row>
    <row r="3083" spans="1:4" s="1" customFormat="1" ht="19.7" customHeight="1">
      <c r="A3083" s="82" t="s">
        <v>532</v>
      </c>
      <c r="B3083" s="82" t="s">
        <v>282</v>
      </c>
      <c r="C3083" s="85">
        <v>8</v>
      </c>
      <c r="D3083" s="85">
        <v>107</v>
      </c>
    </row>
    <row r="3084" spans="1:4" s="1" customFormat="1" ht="19.7" customHeight="1">
      <c r="A3084" s="82" t="s">
        <v>533</v>
      </c>
      <c r="B3084" s="82" t="s">
        <v>516</v>
      </c>
      <c r="C3084" s="86">
        <v>24</v>
      </c>
      <c r="D3084" s="86">
        <v>76</v>
      </c>
    </row>
    <row r="3085" spans="1:4" s="1" customFormat="1" ht="19.7" customHeight="1">
      <c r="A3085" s="82" t="s">
        <v>533</v>
      </c>
      <c r="B3085" s="82" t="s">
        <v>517</v>
      </c>
      <c r="C3085" s="85">
        <v>12</v>
      </c>
      <c r="D3085" s="85">
        <v>105</v>
      </c>
    </row>
    <row r="3086" spans="1:4" s="1" customFormat="1" ht="19.7" customHeight="1">
      <c r="A3086" s="82" t="s">
        <v>533</v>
      </c>
      <c r="B3086" s="82" t="s">
        <v>282</v>
      </c>
      <c r="C3086" s="86">
        <v>12</v>
      </c>
      <c r="D3086" s="86">
        <v>71</v>
      </c>
    </row>
    <row r="3087" spans="1:4" s="1" customFormat="1" ht="19.7" customHeight="1">
      <c r="A3087" s="82" t="s">
        <v>534</v>
      </c>
      <c r="B3087" s="82" t="s">
        <v>516</v>
      </c>
      <c r="C3087" s="85">
        <v>24</v>
      </c>
      <c r="D3087" s="85">
        <v>250</v>
      </c>
    </row>
    <row r="3088" spans="1:4" s="1" customFormat="1" ht="19.7" customHeight="1">
      <c r="A3088" s="82" t="s">
        <v>534</v>
      </c>
      <c r="B3088" s="82" t="s">
        <v>517</v>
      </c>
      <c r="C3088" s="86">
        <v>60</v>
      </c>
      <c r="D3088" s="86">
        <v>293</v>
      </c>
    </row>
    <row r="3089" spans="1:4" s="1" customFormat="1" ht="19.7" customHeight="1">
      <c r="A3089" s="82" t="s">
        <v>534</v>
      </c>
      <c r="B3089" s="82" t="s">
        <v>282</v>
      </c>
      <c r="C3089" s="85">
        <v>14</v>
      </c>
      <c r="D3089" s="85">
        <v>118</v>
      </c>
    </row>
    <row r="3090" spans="1:4" s="1" customFormat="1" ht="19.7" customHeight="1">
      <c r="A3090" s="82" t="s">
        <v>535</v>
      </c>
      <c r="B3090" s="82" t="s">
        <v>516</v>
      </c>
      <c r="C3090" s="86">
        <v>45</v>
      </c>
      <c r="D3090" s="86">
        <v>254</v>
      </c>
    </row>
    <row r="3091" spans="1:4" s="1" customFormat="1" ht="19.7" customHeight="1">
      <c r="A3091" s="82" t="s">
        <v>535</v>
      </c>
      <c r="B3091" s="82" t="s">
        <v>517</v>
      </c>
      <c r="C3091" s="85">
        <v>61</v>
      </c>
      <c r="D3091" s="85">
        <v>387</v>
      </c>
    </row>
    <row r="3092" spans="1:4" s="1" customFormat="1" ht="19.7" customHeight="1">
      <c r="A3092" s="82" t="s">
        <v>535</v>
      </c>
      <c r="B3092" s="82" t="s">
        <v>282</v>
      </c>
      <c r="C3092" s="86">
        <v>7</v>
      </c>
      <c r="D3092" s="86">
        <v>84</v>
      </c>
    </row>
    <row r="3093" spans="1:4" s="1" customFormat="1" ht="19.7" customHeight="1">
      <c r="A3093" s="82" t="s">
        <v>536</v>
      </c>
      <c r="B3093" s="82" t="s">
        <v>514</v>
      </c>
      <c r="C3093" s="85">
        <v>105</v>
      </c>
      <c r="D3093" s="85">
        <v>112</v>
      </c>
    </row>
    <row r="3094" spans="1:4" s="1" customFormat="1" ht="19.7" customHeight="1">
      <c r="A3094" s="82" t="s">
        <v>537</v>
      </c>
      <c r="B3094" s="82" t="s">
        <v>516</v>
      </c>
      <c r="C3094" s="86">
        <v>30</v>
      </c>
      <c r="D3094" s="86">
        <v>188</v>
      </c>
    </row>
    <row r="3095" spans="1:4" s="1" customFormat="1" ht="19.7" customHeight="1">
      <c r="A3095" s="82" t="s">
        <v>537</v>
      </c>
      <c r="B3095" s="82" t="s">
        <v>517</v>
      </c>
      <c r="C3095" s="85">
        <v>54</v>
      </c>
      <c r="D3095" s="85">
        <v>268</v>
      </c>
    </row>
    <row r="3096" spans="1:4" s="1" customFormat="1" ht="19.7" customHeight="1">
      <c r="A3096" s="82" t="s">
        <v>537</v>
      </c>
      <c r="B3096" s="82" t="s">
        <v>282</v>
      </c>
      <c r="C3096" s="86">
        <v>3</v>
      </c>
      <c r="D3096" s="86">
        <v>36</v>
      </c>
    </row>
    <row r="3097" spans="1:4" s="1" customFormat="1" ht="19.7" customHeight="1">
      <c r="A3097" s="82" t="s">
        <v>538</v>
      </c>
      <c r="B3097" s="82" t="s">
        <v>514</v>
      </c>
      <c r="C3097" s="85">
        <v>18</v>
      </c>
      <c r="D3097" s="85">
        <v>13</v>
      </c>
    </row>
    <row r="3098" spans="1:4" s="1" customFormat="1" ht="19.7" customHeight="1">
      <c r="A3098" s="82" t="s">
        <v>538</v>
      </c>
      <c r="B3098" s="82" t="s">
        <v>517</v>
      </c>
      <c r="C3098" s="86">
        <v>32</v>
      </c>
      <c r="D3098" s="86">
        <v>48</v>
      </c>
    </row>
    <row r="3099" spans="1:4" s="1" customFormat="1" ht="19.7" customHeight="1">
      <c r="A3099" s="82" t="s">
        <v>538</v>
      </c>
      <c r="B3099" s="82" t="s">
        <v>282</v>
      </c>
      <c r="C3099" s="85">
        <v>21</v>
      </c>
      <c r="D3099" s="85">
        <v>44</v>
      </c>
    </row>
    <row r="3100" spans="1:4" s="1" customFormat="1" ht="19.7" customHeight="1">
      <c r="A3100" s="82" t="s">
        <v>539</v>
      </c>
      <c r="B3100" s="82" t="s">
        <v>516</v>
      </c>
      <c r="C3100" s="86">
        <v>15</v>
      </c>
      <c r="D3100" s="86">
        <v>86</v>
      </c>
    </row>
    <row r="3101" spans="1:4" s="1" customFormat="1" ht="19.7" customHeight="1">
      <c r="A3101" s="82" t="s">
        <v>539</v>
      </c>
      <c r="B3101" s="82" t="s">
        <v>514</v>
      </c>
      <c r="C3101" s="85">
        <v>96</v>
      </c>
      <c r="D3101" s="85">
        <v>84</v>
      </c>
    </row>
    <row r="3102" spans="1:4" s="1" customFormat="1" ht="19.7" customHeight="1">
      <c r="A3102" s="82" t="s">
        <v>539</v>
      </c>
      <c r="B3102" s="82" t="s">
        <v>517</v>
      </c>
      <c r="C3102" s="86">
        <v>42</v>
      </c>
      <c r="D3102" s="86">
        <v>118</v>
      </c>
    </row>
    <row r="3103" spans="1:4" s="1" customFormat="1" ht="19.7" customHeight="1">
      <c r="A3103" s="82" t="s">
        <v>540</v>
      </c>
      <c r="B3103" s="82" t="s">
        <v>516</v>
      </c>
      <c r="C3103" s="85">
        <v>24</v>
      </c>
      <c r="D3103" s="85">
        <v>143</v>
      </c>
    </row>
    <row r="3104" spans="1:4" s="1" customFormat="1" ht="19.7" customHeight="1">
      <c r="A3104" s="82" t="s">
        <v>540</v>
      </c>
      <c r="B3104" s="82" t="s">
        <v>517</v>
      </c>
      <c r="C3104" s="86">
        <v>60</v>
      </c>
      <c r="D3104" s="86">
        <v>131</v>
      </c>
    </row>
    <row r="3105" spans="1:4" s="1" customFormat="1" ht="19.7" customHeight="1">
      <c r="A3105" s="82" t="s">
        <v>540</v>
      </c>
      <c r="B3105" s="82" t="s">
        <v>282</v>
      </c>
      <c r="C3105" s="85">
        <v>6</v>
      </c>
      <c r="D3105" s="85">
        <v>46</v>
      </c>
    </row>
    <row r="3106" spans="1:4" s="1" customFormat="1" ht="19.7" customHeight="1">
      <c r="A3106" s="82" t="s">
        <v>541</v>
      </c>
      <c r="B3106" s="82" t="s">
        <v>516</v>
      </c>
      <c r="C3106" s="86">
        <v>20</v>
      </c>
      <c r="D3106" s="86">
        <v>161</v>
      </c>
    </row>
    <row r="3107" spans="1:4" s="1" customFormat="1" ht="19.7" customHeight="1">
      <c r="A3107" s="82" t="s">
        <v>541</v>
      </c>
      <c r="B3107" s="82" t="s">
        <v>517</v>
      </c>
      <c r="C3107" s="85">
        <v>66</v>
      </c>
      <c r="D3107" s="85">
        <v>145</v>
      </c>
    </row>
    <row r="3108" spans="1:4" s="1" customFormat="1" ht="19.7" customHeight="1">
      <c r="A3108" s="82" t="s">
        <v>541</v>
      </c>
      <c r="B3108" s="82" t="s">
        <v>282</v>
      </c>
      <c r="C3108" s="86">
        <v>10</v>
      </c>
      <c r="D3108" s="86">
        <v>132</v>
      </c>
    </row>
    <row r="3109" spans="1:4" s="1" customFormat="1" ht="19.7" customHeight="1">
      <c r="A3109" s="82" t="s">
        <v>542</v>
      </c>
      <c r="B3109" s="82" t="s">
        <v>514</v>
      </c>
      <c r="C3109" s="85">
        <v>27</v>
      </c>
      <c r="D3109" s="85">
        <v>144</v>
      </c>
    </row>
    <row r="3110" spans="1:4" s="1" customFormat="1" ht="19.7" customHeight="1">
      <c r="A3110" s="82" t="s">
        <v>543</v>
      </c>
      <c r="B3110" s="82" t="s">
        <v>514</v>
      </c>
      <c r="C3110" s="86">
        <v>32</v>
      </c>
      <c r="D3110" s="86">
        <v>101</v>
      </c>
    </row>
    <row r="3111" spans="1:4" s="1" customFormat="1" ht="19.7" customHeight="1">
      <c r="A3111" s="82" t="s">
        <v>544</v>
      </c>
      <c r="B3111" s="82" t="s">
        <v>514</v>
      </c>
      <c r="C3111" s="85">
        <v>86</v>
      </c>
      <c r="D3111" s="85">
        <v>128</v>
      </c>
    </row>
    <row r="3112" spans="1:4" s="1" customFormat="1" ht="19.7" customHeight="1">
      <c r="A3112" s="82" t="s">
        <v>545</v>
      </c>
      <c r="B3112" s="82" t="s">
        <v>514</v>
      </c>
      <c r="C3112" s="86">
        <v>59</v>
      </c>
      <c r="D3112" s="86">
        <v>48</v>
      </c>
    </row>
    <row r="3113" spans="1:4" s="1" customFormat="1" ht="19.7" customHeight="1">
      <c r="A3113" s="82" t="s">
        <v>546</v>
      </c>
      <c r="B3113" s="82" t="s">
        <v>516</v>
      </c>
      <c r="C3113" s="85">
        <v>12</v>
      </c>
      <c r="D3113" s="85">
        <v>38</v>
      </c>
    </row>
    <row r="3114" spans="1:4" s="1" customFormat="1" ht="19.7" customHeight="1">
      <c r="A3114" s="82" t="s">
        <v>546</v>
      </c>
      <c r="B3114" s="82" t="s">
        <v>514</v>
      </c>
      <c r="C3114" s="86">
        <v>18</v>
      </c>
      <c r="D3114" s="86">
        <v>16</v>
      </c>
    </row>
    <row r="3115" spans="1:4" s="1" customFormat="1" ht="19.7" customHeight="1">
      <c r="A3115" s="82" t="s">
        <v>546</v>
      </c>
      <c r="B3115" s="82" t="s">
        <v>517</v>
      </c>
      <c r="C3115" s="85">
        <v>15</v>
      </c>
      <c r="D3115" s="85">
        <v>51</v>
      </c>
    </row>
    <row r="3116" spans="1:4" s="1" customFormat="1" ht="19.7" customHeight="1">
      <c r="A3116" s="82" t="s">
        <v>547</v>
      </c>
      <c r="B3116" s="82" t="s">
        <v>514</v>
      </c>
      <c r="C3116" s="86">
        <v>59</v>
      </c>
      <c r="D3116" s="86">
        <v>52</v>
      </c>
    </row>
    <row r="3117" spans="1:4" s="1" customFormat="1" ht="19.7" customHeight="1">
      <c r="A3117" s="82" t="s">
        <v>548</v>
      </c>
      <c r="B3117" s="82" t="s">
        <v>514</v>
      </c>
      <c r="C3117" s="85">
        <v>32</v>
      </c>
      <c r="D3117" s="85">
        <v>85</v>
      </c>
    </row>
    <row r="3118" spans="1:4" s="1" customFormat="1" ht="19.7" customHeight="1">
      <c r="A3118" s="82" t="s">
        <v>549</v>
      </c>
      <c r="B3118" s="82" t="s">
        <v>516</v>
      </c>
      <c r="C3118" s="86">
        <v>15</v>
      </c>
      <c r="D3118" s="86">
        <v>135</v>
      </c>
    </row>
    <row r="3119" spans="1:4" s="1" customFormat="1" ht="19.7" customHeight="1">
      <c r="A3119" s="82" t="s">
        <v>549</v>
      </c>
      <c r="B3119" s="82" t="s">
        <v>514</v>
      </c>
      <c r="C3119" s="85">
        <v>96</v>
      </c>
      <c r="D3119" s="85">
        <v>158</v>
      </c>
    </row>
    <row r="3120" spans="1:4" s="1" customFormat="1" ht="19.7" customHeight="1">
      <c r="A3120" s="82" t="s">
        <v>549</v>
      </c>
      <c r="B3120" s="82" t="s">
        <v>517</v>
      </c>
      <c r="C3120" s="86">
        <v>30</v>
      </c>
      <c r="D3120" s="86">
        <v>174</v>
      </c>
    </row>
    <row r="3121" spans="1:4" s="1" customFormat="1" ht="19.7" customHeight="1">
      <c r="A3121" s="82" t="s">
        <v>550</v>
      </c>
      <c r="B3121" s="82" t="s">
        <v>514</v>
      </c>
      <c r="C3121" s="85">
        <v>140</v>
      </c>
      <c r="D3121" s="85">
        <v>103</v>
      </c>
    </row>
    <row r="3122" spans="1:4" s="1" customFormat="1" ht="19.7" customHeight="1">
      <c r="A3122" s="82" t="s">
        <v>551</v>
      </c>
      <c r="B3122" s="82" t="s">
        <v>516</v>
      </c>
      <c r="C3122" s="86">
        <v>45</v>
      </c>
      <c r="D3122" s="86">
        <v>219</v>
      </c>
    </row>
    <row r="3123" spans="1:4" s="1" customFormat="1" ht="19.7" customHeight="1">
      <c r="A3123" s="82" t="s">
        <v>551</v>
      </c>
      <c r="B3123" s="82" t="s">
        <v>517</v>
      </c>
      <c r="C3123" s="85">
        <v>24</v>
      </c>
      <c r="D3123" s="85">
        <v>265</v>
      </c>
    </row>
    <row r="3124" spans="1:4" s="1" customFormat="1" ht="19.7" customHeight="1">
      <c r="A3124" s="82" t="s">
        <v>551</v>
      </c>
      <c r="B3124" s="82" t="s">
        <v>282</v>
      </c>
      <c r="C3124" s="86">
        <v>6</v>
      </c>
      <c r="D3124" s="86">
        <v>94</v>
      </c>
    </row>
    <row r="3125" spans="1:4" s="1" customFormat="1" ht="19.7" customHeight="1">
      <c r="A3125" s="82" t="s">
        <v>552</v>
      </c>
      <c r="B3125" s="82" t="s">
        <v>514</v>
      </c>
      <c r="C3125" s="85">
        <v>105</v>
      </c>
      <c r="D3125" s="85">
        <v>151</v>
      </c>
    </row>
    <row r="3126" spans="1:4" s="1" customFormat="1" ht="19.7" customHeight="1">
      <c r="A3126" s="82" t="s">
        <v>553</v>
      </c>
      <c r="B3126" s="82" t="s">
        <v>516</v>
      </c>
      <c r="C3126" s="86">
        <v>30</v>
      </c>
      <c r="D3126" s="86">
        <v>31</v>
      </c>
    </row>
    <row r="3127" spans="1:4" s="1" customFormat="1" ht="19.7" customHeight="1">
      <c r="A3127" s="82" t="s">
        <v>553</v>
      </c>
      <c r="B3127" s="82" t="s">
        <v>514</v>
      </c>
      <c r="C3127" s="85">
        <v>105</v>
      </c>
      <c r="D3127" s="85">
        <v>70</v>
      </c>
    </row>
    <row r="3128" spans="1:4" s="1" customFormat="1" ht="19.7" customHeight="1">
      <c r="A3128" s="82" t="s">
        <v>553</v>
      </c>
      <c r="B3128" s="82" t="s">
        <v>517</v>
      </c>
      <c r="C3128" s="86">
        <v>30</v>
      </c>
      <c r="D3128" s="86">
        <v>43</v>
      </c>
    </row>
    <row r="3129" spans="1:4" s="1" customFormat="1" ht="19.7" customHeight="1">
      <c r="A3129" s="82" t="s">
        <v>554</v>
      </c>
      <c r="B3129" s="82" t="s">
        <v>516</v>
      </c>
      <c r="C3129" s="85">
        <v>45</v>
      </c>
      <c r="D3129" s="85">
        <v>127</v>
      </c>
    </row>
    <row r="3130" spans="1:4" s="1" customFormat="1" ht="19.7" customHeight="1">
      <c r="A3130" s="82" t="s">
        <v>554</v>
      </c>
      <c r="B3130" s="82" t="s">
        <v>514</v>
      </c>
      <c r="C3130" s="86">
        <v>120</v>
      </c>
      <c r="D3130" s="86">
        <v>149</v>
      </c>
    </row>
    <row r="3131" spans="1:4" s="1" customFormat="1" ht="19.7" customHeight="1">
      <c r="A3131" s="82" t="s">
        <v>554</v>
      </c>
      <c r="B3131" s="82" t="s">
        <v>517</v>
      </c>
      <c r="C3131" s="85">
        <v>90</v>
      </c>
      <c r="D3131" s="85">
        <v>137</v>
      </c>
    </row>
    <row r="3132" spans="1:4" s="1" customFormat="1" ht="19.7" customHeight="1">
      <c r="A3132" s="82" t="s">
        <v>555</v>
      </c>
      <c r="B3132" s="82" t="s">
        <v>514</v>
      </c>
      <c r="C3132" s="86">
        <v>102</v>
      </c>
      <c r="D3132" s="86">
        <v>109</v>
      </c>
    </row>
    <row r="3133" spans="1:4" s="1" customFormat="1" ht="19.7" customHeight="1">
      <c r="A3133" s="82" t="s">
        <v>556</v>
      </c>
      <c r="B3133" s="82" t="s">
        <v>514</v>
      </c>
      <c r="C3133" s="85">
        <v>84</v>
      </c>
      <c r="D3133" s="85">
        <v>83</v>
      </c>
    </row>
    <row r="3134" spans="1:4" s="1" customFormat="1" ht="19.7" customHeight="1">
      <c r="A3134" s="82" t="s">
        <v>557</v>
      </c>
      <c r="B3134" s="82" t="s">
        <v>516</v>
      </c>
      <c r="C3134" s="86">
        <v>10</v>
      </c>
      <c r="D3134" s="86">
        <v>165</v>
      </c>
    </row>
    <row r="3135" spans="1:4" s="1" customFormat="1" ht="19.7" customHeight="1">
      <c r="A3135" s="82" t="s">
        <v>557</v>
      </c>
      <c r="B3135" s="82" t="s">
        <v>517</v>
      </c>
      <c r="C3135" s="85">
        <v>112</v>
      </c>
      <c r="D3135" s="85">
        <v>170</v>
      </c>
    </row>
    <row r="3136" spans="1:4" s="1" customFormat="1" ht="19.7" customHeight="1">
      <c r="A3136" s="82" t="s">
        <v>557</v>
      </c>
      <c r="B3136" s="82" t="s">
        <v>282</v>
      </c>
      <c r="C3136" s="86">
        <v>6</v>
      </c>
      <c r="D3136" s="86">
        <v>136</v>
      </c>
    </row>
    <row r="3137" spans="1:4" s="1" customFormat="1" ht="19.7" customHeight="1">
      <c r="A3137" s="82" t="s">
        <v>558</v>
      </c>
      <c r="B3137" s="82" t="s">
        <v>516</v>
      </c>
      <c r="C3137" s="85">
        <v>15</v>
      </c>
      <c r="D3137" s="85">
        <v>238</v>
      </c>
    </row>
    <row r="3138" spans="1:4" s="1" customFormat="1" ht="19.7" customHeight="1">
      <c r="A3138" s="82" t="s">
        <v>558</v>
      </c>
      <c r="B3138" s="82" t="s">
        <v>514</v>
      </c>
      <c r="C3138" s="86">
        <v>30</v>
      </c>
      <c r="D3138" s="86">
        <v>24</v>
      </c>
    </row>
    <row r="3139" spans="1:4" s="1" customFormat="1" ht="19.7" customHeight="1">
      <c r="A3139" s="82" t="s">
        <v>558</v>
      </c>
      <c r="B3139" s="82" t="s">
        <v>517</v>
      </c>
      <c r="C3139" s="85">
        <v>90</v>
      </c>
      <c r="D3139" s="85">
        <v>262</v>
      </c>
    </row>
    <row r="3140" spans="1:4" s="1" customFormat="1" ht="19.7" customHeight="1">
      <c r="A3140" s="82" t="s">
        <v>558</v>
      </c>
      <c r="B3140" s="82" t="s">
        <v>282</v>
      </c>
      <c r="C3140" s="86">
        <v>11</v>
      </c>
      <c r="D3140" s="86">
        <v>46</v>
      </c>
    </row>
    <row r="3141" spans="1:4" s="1" customFormat="1" ht="19.7" customHeight="1">
      <c r="A3141" s="82" t="s">
        <v>559</v>
      </c>
      <c r="B3141" s="82" t="s">
        <v>514</v>
      </c>
      <c r="C3141" s="85">
        <v>19</v>
      </c>
      <c r="D3141" s="85">
        <v>28</v>
      </c>
    </row>
    <row r="3142" spans="1:4" s="1" customFormat="1" ht="19.7" customHeight="1">
      <c r="A3142" s="82" t="s">
        <v>559</v>
      </c>
      <c r="B3142" s="82" t="s">
        <v>517</v>
      </c>
      <c r="C3142" s="86">
        <v>32</v>
      </c>
      <c r="D3142" s="86">
        <v>145</v>
      </c>
    </row>
    <row r="3143" spans="1:4" s="1" customFormat="1" ht="19.7" customHeight="1">
      <c r="A3143" s="82" t="s">
        <v>559</v>
      </c>
      <c r="B3143" s="82" t="s">
        <v>282</v>
      </c>
      <c r="C3143" s="85">
        <v>16</v>
      </c>
      <c r="D3143" s="85">
        <v>38</v>
      </c>
    </row>
    <row r="3144" spans="1:4" s="1" customFormat="1" ht="19.7" customHeight="1">
      <c r="A3144" s="82" t="s">
        <v>560</v>
      </c>
      <c r="B3144" s="82" t="s">
        <v>514</v>
      </c>
      <c r="C3144" s="86">
        <v>16</v>
      </c>
      <c r="D3144" s="86">
        <v>7</v>
      </c>
    </row>
    <row r="3145" spans="1:4" s="1" customFormat="1" ht="19.7" customHeight="1">
      <c r="A3145" s="82" t="s">
        <v>560</v>
      </c>
      <c r="B3145" s="82" t="s">
        <v>517</v>
      </c>
      <c r="C3145" s="85">
        <v>56</v>
      </c>
      <c r="D3145" s="85">
        <v>52</v>
      </c>
    </row>
    <row r="3146" spans="1:4" s="1" customFormat="1" ht="19.7" customHeight="1">
      <c r="A3146" s="82" t="s">
        <v>560</v>
      </c>
      <c r="B3146" s="82" t="s">
        <v>282</v>
      </c>
      <c r="C3146" s="86">
        <v>11</v>
      </c>
      <c r="D3146" s="86">
        <v>11</v>
      </c>
    </row>
    <row r="3147" spans="1:4" s="1" customFormat="1" ht="19.7" customHeight="1">
      <c r="A3147" s="82" t="s">
        <v>561</v>
      </c>
      <c r="B3147" s="82" t="s">
        <v>516</v>
      </c>
      <c r="C3147" s="85">
        <v>60</v>
      </c>
      <c r="D3147" s="85">
        <v>143</v>
      </c>
    </row>
    <row r="3148" spans="1:4" s="1" customFormat="1" ht="19.7" customHeight="1">
      <c r="A3148" s="82" t="s">
        <v>561</v>
      </c>
      <c r="B3148" s="82" t="s">
        <v>517</v>
      </c>
      <c r="C3148" s="86">
        <v>90</v>
      </c>
      <c r="D3148" s="86">
        <v>103</v>
      </c>
    </row>
    <row r="3149" spans="1:4" s="1" customFormat="1" ht="19.7" customHeight="1">
      <c r="A3149" s="82" t="s">
        <v>561</v>
      </c>
      <c r="B3149" s="82" t="s">
        <v>282</v>
      </c>
      <c r="C3149" s="85">
        <v>11</v>
      </c>
      <c r="D3149" s="85">
        <v>25</v>
      </c>
    </row>
    <row r="3150" spans="1:4" s="1" customFormat="1" ht="19.7" customHeight="1">
      <c r="A3150" s="82" t="s">
        <v>562</v>
      </c>
      <c r="B3150" s="82" t="s">
        <v>516</v>
      </c>
      <c r="C3150" s="86">
        <v>36</v>
      </c>
      <c r="D3150" s="86">
        <v>122</v>
      </c>
    </row>
    <row r="3151" spans="1:4" s="1" customFormat="1" ht="19.7" customHeight="1">
      <c r="A3151" s="82" t="s">
        <v>562</v>
      </c>
      <c r="B3151" s="82" t="s">
        <v>514</v>
      </c>
      <c r="C3151" s="85">
        <v>90</v>
      </c>
      <c r="D3151" s="85">
        <v>54</v>
      </c>
    </row>
    <row r="3152" spans="1:4" s="1" customFormat="1" ht="19.7" customHeight="1">
      <c r="A3152" s="82" t="s">
        <v>562</v>
      </c>
      <c r="B3152" s="82" t="s">
        <v>517</v>
      </c>
      <c r="C3152" s="86">
        <v>24</v>
      </c>
      <c r="D3152" s="86">
        <v>124</v>
      </c>
    </row>
    <row r="3153" spans="1:4" s="1" customFormat="1" ht="19.7" customHeight="1">
      <c r="A3153" s="82" t="s">
        <v>562</v>
      </c>
      <c r="B3153" s="82" t="s">
        <v>282</v>
      </c>
      <c r="C3153" s="85">
        <v>8</v>
      </c>
      <c r="D3153" s="85">
        <v>34</v>
      </c>
    </row>
    <row r="3154" spans="1:4" s="1" customFormat="1" ht="19.7" customHeight="1">
      <c r="A3154" s="82" t="s">
        <v>563</v>
      </c>
      <c r="B3154" s="82" t="s">
        <v>516</v>
      </c>
      <c r="C3154" s="86">
        <v>30</v>
      </c>
      <c r="D3154" s="86">
        <v>83</v>
      </c>
    </row>
    <row r="3155" spans="1:4" s="1" customFormat="1" ht="19.7" customHeight="1">
      <c r="A3155" s="82" t="s">
        <v>563</v>
      </c>
      <c r="B3155" s="82" t="s">
        <v>517</v>
      </c>
      <c r="C3155" s="85">
        <v>23</v>
      </c>
      <c r="D3155" s="85">
        <v>123</v>
      </c>
    </row>
    <row r="3156" spans="1:4" s="1" customFormat="1" ht="19.7" customHeight="1">
      <c r="A3156" s="82" t="s">
        <v>563</v>
      </c>
      <c r="B3156" s="82" t="s">
        <v>282</v>
      </c>
      <c r="C3156" s="86">
        <v>20</v>
      </c>
      <c r="D3156" s="86">
        <v>120</v>
      </c>
    </row>
    <row r="3157" spans="1:4" s="1" customFormat="1" ht="19.7" customHeight="1">
      <c r="A3157" s="82" t="s">
        <v>564</v>
      </c>
      <c r="B3157" s="82" t="s">
        <v>516</v>
      </c>
      <c r="C3157" s="85">
        <v>45</v>
      </c>
      <c r="D3157" s="85">
        <v>219</v>
      </c>
    </row>
    <row r="3158" spans="1:4" s="1" customFormat="1" ht="19.7" customHeight="1">
      <c r="A3158" s="82" t="s">
        <v>564</v>
      </c>
      <c r="B3158" s="82" t="s">
        <v>517</v>
      </c>
      <c r="C3158" s="86">
        <v>81</v>
      </c>
      <c r="D3158" s="86">
        <v>161</v>
      </c>
    </row>
    <row r="3159" spans="1:4" s="1" customFormat="1" ht="19.7" customHeight="1">
      <c r="A3159" s="82" t="s">
        <v>564</v>
      </c>
      <c r="B3159" s="82" t="s">
        <v>282</v>
      </c>
      <c r="C3159" s="85">
        <v>8</v>
      </c>
      <c r="D3159" s="85">
        <v>135</v>
      </c>
    </row>
    <row r="3160" spans="1:4" s="1" customFormat="1" ht="19.7" customHeight="1">
      <c r="A3160" s="82" t="s">
        <v>565</v>
      </c>
      <c r="B3160" s="82" t="s">
        <v>516</v>
      </c>
      <c r="C3160" s="86">
        <v>15</v>
      </c>
      <c r="D3160" s="86">
        <v>87</v>
      </c>
    </row>
    <row r="3161" spans="1:4" s="1" customFormat="1" ht="19.7" customHeight="1">
      <c r="A3161" s="82" t="s">
        <v>565</v>
      </c>
      <c r="B3161" s="82" t="s">
        <v>514</v>
      </c>
      <c r="C3161" s="85">
        <v>72</v>
      </c>
      <c r="D3161" s="85">
        <v>80</v>
      </c>
    </row>
    <row r="3162" spans="1:4" s="1" customFormat="1" ht="19.7" customHeight="1">
      <c r="A3162" s="82" t="s">
        <v>565</v>
      </c>
      <c r="B3162" s="82" t="s">
        <v>517</v>
      </c>
      <c r="C3162" s="86">
        <v>60</v>
      </c>
      <c r="D3162" s="86">
        <v>90</v>
      </c>
    </row>
    <row r="3163" spans="1:4" s="1" customFormat="1" ht="19.7" customHeight="1">
      <c r="A3163" s="82" t="s">
        <v>566</v>
      </c>
      <c r="B3163" s="82" t="s">
        <v>514</v>
      </c>
      <c r="C3163" s="85">
        <v>105</v>
      </c>
      <c r="D3163" s="85">
        <v>170</v>
      </c>
    </row>
    <row r="3164" spans="1:4" s="1" customFormat="1" ht="19.7" customHeight="1">
      <c r="A3164" s="82" t="s">
        <v>567</v>
      </c>
      <c r="B3164" s="82" t="s">
        <v>516</v>
      </c>
      <c r="C3164" s="86">
        <v>22</v>
      </c>
      <c r="D3164" s="86">
        <v>222</v>
      </c>
    </row>
    <row r="3165" spans="1:4" s="1" customFormat="1" ht="19.7" customHeight="1">
      <c r="A3165" s="82" t="s">
        <v>567</v>
      </c>
      <c r="B3165" s="82" t="s">
        <v>517</v>
      </c>
      <c r="C3165" s="85">
        <v>25</v>
      </c>
      <c r="D3165" s="85">
        <v>295</v>
      </c>
    </row>
    <row r="3166" spans="1:4" s="1" customFormat="1" ht="19.7" customHeight="1">
      <c r="A3166" s="82" t="s">
        <v>567</v>
      </c>
      <c r="B3166" s="82" t="s">
        <v>282</v>
      </c>
      <c r="C3166" s="86">
        <v>22</v>
      </c>
      <c r="D3166" s="86">
        <v>125</v>
      </c>
    </row>
    <row r="3167" spans="1:4" s="1" customFormat="1" ht="19.7" customHeight="1">
      <c r="A3167" s="82" t="s">
        <v>568</v>
      </c>
      <c r="B3167" s="82" t="s">
        <v>514</v>
      </c>
      <c r="C3167" s="85">
        <v>100</v>
      </c>
      <c r="D3167" s="85">
        <v>87</v>
      </c>
    </row>
    <row r="3168" spans="1:4" s="1" customFormat="1" ht="19.7" customHeight="1">
      <c r="A3168" s="82" t="s">
        <v>569</v>
      </c>
      <c r="B3168" s="82" t="s">
        <v>516</v>
      </c>
      <c r="C3168" s="86">
        <v>24</v>
      </c>
      <c r="D3168" s="86">
        <v>71</v>
      </c>
    </row>
    <row r="3169" spans="1:4" s="1" customFormat="1" ht="19.7" customHeight="1">
      <c r="A3169" s="82" t="s">
        <v>569</v>
      </c>
      <c r="B3169" s="82" t="s">
        <v>514</v>
      </c>
      <c r="C3169" s="85">
        <v>35</v>
      </c>
      <c r="D3169" s="85">
        <v>81</v>
      </c>
    </row>
    <row r="3170" spans="1:4" s="1" customFormat="1" ht="19.7" customHeight="1">
      <c r="A3170" s="82" t="s">
        <v>569</v>
      </c>
      <c r="B3170" s="82" t="s">
        <v>517</v>
      </c>
      <c r="C3170" s="86">
        <v>48</v>
      </c>
      <c r="D3170" s="86">
        <v>108</v>
      </c>
    </row>
    <row r="3171" spans="1:4" s="1" customFormat="1" ht="19.7" customHeight="1">
      <c r="A3171" s="82" t="s">
        <v>569</v>
      </c>
      <c r="B3171" s="82" t="s">
        <v>282</v>
      </c>
      <c r="C3171" s="85">
        <v>11</v>
      </c>
      <c r="D3171" s="85">
        <v>33</v>
      </c>
    </row>
    <row r="3172" spans="1:4" s="1" customFormat="1" ht="19.7" customHeight="1">
      <c r="A3172" s="82" t="s">
        <v>570</v>
      </c>
      <c r="B3172" s="82" t="s">
        <v>516</v>
      </c>
      <c r="C3172" s="86">
        <v>20</v>
      </c>
      <c r="D3172" s="86">
        <v>71</v>
      </c>
    </row>
    <row r="3173" spans="1:4" s="1" customFormat="1" ht="19.7" customHeight="1">
      <c r="A3173" s="82" t="s">
        <v>570</v>
      </c>
      <c r="B3173" s="82" t="s">
        <v>514</v>
      </c>
      <c r="C3173" s="85">
        <v>20</v>
      </c>
      <c r="D3173" s="85">
        <v>6</v>
      </c>
    </row>
    <row r="3174" spans="1:4" s="1" customFormat="1" ht="19.7" customHeight="1">
      <c r="A3174" s="82" t="s">
        <v>570</v>
      </c>
      <c r="B3174" s="82" t="s">
        <v>517</v>
      </c>
      <c r="C3174" s="86">
        <v>48</v>
      </c>
      <c r="D3174" s="86">
        <v>124</v>
      </c>
    </row>
    <row r="3175" spans="1:4" s="1" customFormat="1" ht="19.7" customHeight="1">
      <c r="A3175" s="82" t="s">
        <v>570</v>
      </c>
      <c r="B3175" s="82" t="s">
        <v>282</v>
      </c>
      <c r="C3175" s="85">
        <v>10</v>
      </c>
      <c r="D3175" s="85">
        <v>107</v>
      </c>
    </row>
    <row r="3176" spans="1:4" s="1" customFormat="1" ht="19.7" customHeight="1">
      <c r="A3176" s="82" t="s">
        <v>571</v>
      </c>
      <c r="B3176" s="82" t="s">
        <v>516</v>
      </c>
      <c r="C3176" s="86">
        <v>30</v>
      </c>
      <c r="D3176" s="86">
        <v>92</v>
      </c>
    </row>
    <row r="3177" spans="1:4" s="1" customFormat="1" ht="19.7" customHeight="1">
      <c r="A3177" s="82" t="s">
        <v>571</v>
      </c>
      <c r="B3177" s="82" t="s">
        <v>514</v>
      </c>
      <c r="C3177" s="85">
        <v>48</v>
      </c>
      <c r="D3177" s="85">
        <v>54</v>
      </c>
    </row>
    <row r="3178" spans="1:4" s="1" customFormat="1" ht="19.7" customHeight="1">
      <c r="A3178" s="82" t="s">
        <v>571</v>
      </c>
      <c r="B3178" s="82" t="s">
        <v>517</v>
      </c>
      <c r="C3178" s="86">
        <v>60</v>
      </c>
      <c r="D3178" s="86">
        <v>66</v>
      </c>
    </row>
    <row r="3179" spans="1:4" s="1" customFormat="1" ht="19.7" customHeight="1">
      <c r="A3179" s="82" t="s">
        <v>571</v>
      </c>
      <c r="B3179" s="82" t="s">
        <v>282</v>
      </c>
      <c r="C3179" s="85">
        <v>10</v>
      </c>
      <c r="D3179" s="85">
        <v>43</v>
      </c>
    </row>
    <row r="3180" spans="1:4" s="1" customFormat="1" ht="19.7" customHeight="1">
      <c r="A3180" s="82" t="s">
        <v>572</v>
      </c>
      <c r="B3180" s="82" t="s">
        <v>516</v>
      </c>
      <c r="C3180" s="86">
        <v>16</v>
      </c>
      <c r="D3180" s="86">
        <v>90</v>
      </c>
    </row>
    <row r="3181" spans="1:4" s="1" customFormat="1" ht="19.7" customHeight="1">
      <c r="A3181" s="82" t="s">
        <v>572</v>
      </c>
      <c r="B3181" s="82" t="s">
        <v>514</v>
      </c>
      <c r="C3181" s="85">
        <v>48</v>
      </c>
      <c r="D3181" s="85">
        <v>76</v>
      </c>
    </row>
    <row r="3182" spans="1:4" s="1" customFormat="1" ht="19.7" customHeight="1">
      <c r="A3182" s="82" t="s">
        <v>572</v>
      </c>
      <c r="B3182" s="82" t="s">
        <v>517</v>
      </c>
      <c r="C3182" s="86">
        <v>48</v>
      </c>
      <c r="D3182" s="86">
        <v>150</v>
      </c>
    </row>
    <row r="3183" spans="1:4" s="1" customFormat="1" ht="19.7" customHeight="1">
      <c r="A3183" s="82" t="s">
        <v>572</v>
      </c>
      <c r="B3183" s="82" t="s">
        <v>282</v>
      </c>
      <c r="C3183" s="85">
        <v>8</v>
      </c>
      <c r="D3183" s="85">
        <v>16</v>
      </c>
    </row>
    <row r="3184" spans="1:4" s="1" customFormat="1" ht="19.7" customHeight="1">
      <c r="A3184" s="82" t="s">
        <v>573</v>
      </c>
      <c r="B3184" s="82" t="s">
        <v>517</v>
      </c>
      <c r="C3184" s="86">
        <v>1</v>
      </c>
      <c r="D3184" s="86">
        <v>1</v>
      </c>
    </row>
    <row r="3185" spans="1:5" s="1" customFormat="1" ht="19.7" customHeight="1">
      <c r="A3185" s="82" t="s">
        <v>574</v>
      </c>
      <c r="B3185" s="82" t="s">
        <v>516</v>
      </c>
      <c r="C3185" s="85">
        <v>12</v>
      </c>
      <c r="D3185" s="85">
        <v>23</v>
      </c>
    </row>
    <row r="3186" spans="1:5" s="1" customFormat="1" ht="19.7" customHeight="1">
      <c r="A3186" s="82" t="s">
        <v>574</v>
      </c>
      <c r="B3186" s="82" t="s">
        <v>514</v>
      </c>
      <c r="C3186" s="86">
        <v>118</v>
      </c>
      <c r="D3186" s="86">
        <v>121</v>
      </c>
    </row>
    <row r="3187" spans="1:5" s="1" customFormat="1" ht="19.7" customHeight="1">
      <c r="A3187" s="82" t="s">
        <v>574</v>
      </c>
      <c r="B3187" s="82" t="s">
        <v>517</v>
      </c>
      <c r="C3187" s="85">
        <v>24</v>
      </c>
      <c r="D3187" s="85">
        <v>30</v>
      </c>
    </row>
    <row r="3188" spans="1:5" s="1" customFormat="1" ht="19.7" customHeight="1">
      <c r="A3188" s="82" t="s">
        <v>575</v>
      </c>
      <c r="B3188" s="82" t="s">
        <v>516</v>
      </c>
      <c r="C3188" s="86">
        <v>17</v>
      </c>
      <c r="D3188" s="86">
        <v>64</v>
      </c>
    </row>
    <row r="3189" spans="1:5" s="1" customFormat="1" ht="19.7" customHeight="1">
      <c r="A3189" s="82" t="s">
        <v>575</v>
      </c>
      <c r="B3189" s="82" t="s">
        <v>514</v>
      </c>
      <c r="C3189" s="85">
        <v>28</v>
      </c>
      <c r="D3189" s="85">
        <v>23</v>
      </c>
    </row>
    <row r="3190" spans="1:5" s="1" customFormat="1" ht="19.7" customHeight="1">
      <c r="A3190" s="82" t="s">
        <v>575</v>
      </c>
      <c r="B3190" s="82" t="s">
        <v>517</v>
      </c>
      <c r="C3190" s="86">
        <v>15</v>
      </c>
      <c r="D3190" s="86">
        <v>58</v>
      </c>
    </row>
    <row r="3191" spans="1:5" s="1" customFormat="1" ht="19.7" customHeight="1">
      <c r="A3191" s="82" t="s">
        <v>575</v>
      </c>
      <c r="B3191" s="82" t="s">
        <v>282</v>
      </c>
      <c r="C3191" s="85">
        <v>11</v>
      </c>
      <c r="D3191" s="85">
        <v>27</v>
      </c>
    </row>
    <row r="3192" spans="1:5" s="1" customFormat="1" ht="6.95" customHeight="1"/>
    <row r="3193" spans="1:5" s="1" customFormat="1" ht="24" customHeight="1">
      <c r="A3193" s="639" t="s">
        <v>312</v>
      </c>
      <c r="B3193" s="639"/>
      <c r="C3193" s="639"/>
      <c r="D3193" s="639"/>
      <c r="E3193" s="639"/>
    </row>
    <row r="3194" spans="1:5" s="1" customFormat="1" ht="10.15" customHeight="1"/>
    <row r="3195" spans="1:5" s="1" customFormat="1" ht="24" customHeight="1">
      <c r="C3195" s="30" t="s">
        <v>511</v>
      </c>
      <c r="D3195" s="30" t="s">
        <v>512</v>
      </c>
    </row>
    <row r="3196" spans="1:5" s="1" customFormat="1" ht="19.7" customHeight="1">
      <c r="A3196" s="82" t="s">
        <v>513</v>
      </c>
      <c r="B3196" s="82" t="s">
        <v>514</v>
      </c>
      <c r="C3196" s="85">
        <v>18</v>
      </c>
      <c r="D3196" s="85">
        <v>122</v>
      </c>
    </row>
    <row r="3197" spans="1:5" s="1" customFormat="1" ht="19.7" customHeight="1">
      <c r="A3197" s="82" t="s">
        <v>515</v>
      </c>
      <c r="B3197" s="82" t="s">
        <v>516</v>
      </c>
      <c r="C3197" s="86">
        <v>30</v>
      </c>
      <c r="D3197" s="86">
        <v>211</v>
      </c>
    </row>
    <row r="3198" spans="1:5" s="1" customFormat="1" ht="19.7" customHeight="1">
      <c r="A3198" s="82" t="s">
        <v>515</v>
      </c>
      <c r="B3198" s="82" t="s">
        <v>517</v>
      </c>
      <c r="C3198" s="85">
        <v>30</v>
      </c>
      <c r="D3198" s="85">
        <v>170</v>
      </c>
    </row>
    <row r="3199" spans="1:5" s="1" customFormat="1" ht="19.7" customHeight="1">
      <c r="A3199" s="82" t="s">
        <v>515</v>
      </c>
      <c r="B3199" s="82" t="s">
        <v>282</v>
      </c>
      <c r="C3199" s="86">
        <v>6</v>
      </c>
      <c r="D3199" s="86">
        <v>96</v>
      </c>
    </row>
    <row r="3200" spans="1:5" s="1" customFormat="1" ht="19.7" customHeight="1">
      <c r="A3200" s="82" t="s">
        <v>518</v>
      </c>
      <c r="B3200" s="82" t="s">
        <v>514</v>
      </c>
      <c r="C3200" s="85">
        <v>105</v>
      </c>
      <c r="D3200" s="85">
        <v>98</v>
      </c>
    </row>
    <row r="3201" spans="1:4" s="1" customFormat="1" ht="19.7" customHeight="1">
      <c r="A3201" s="82" t="s">
        <v>519</v>
      </c>
      <c r="B3201" s="82" t="s">
        <v>514</v>
      </c>
      <c r="C3201" s="86">
        <v>105</v>
      </c>
      <c r="D3201" s="86">
        <v>196</v>
      </c>
    </row>
    <row r="3202" spans="1:4" s="1" customFormat="1" ht="19.7" customHeight="1">
      <c r="A3202" s="82" t="s">
        <v>520</v>
      </c>
      <c r="B3202" s="82" t="s">
        <v>514</v>
      </c>
      <c r="C3202" s="85">
        <v>64</v>
      </c>
      <c r="D3202" s="85">
        <v>106</v>
      </c>
    </row>
    <row r="3203" spans="1:4" s="1" customFormat="1" ht="19.7" customHeight="1">
      <c r="A3203" s="82" t="s">
        <v>521</v>
      </c>
      <c r="B3203" s="82" t="s">
        <v>516</v>
      </c>
      <c r="C3203" s="86">
        <v>41</v>
      </c>
      <c r="D3203" s="86">
        <v>172</v>
      </c>
    </row>
    <row r="3204" spans="1:4" s="1" customFormat="1" ht="19.7" customHeight="1">
      <c r="A3204" s="82" t="s">
        <v>521</v>
      </c>
      <c r="B3204" s="82" t="s">
        <v>517</v>
      </c>
      <c r="C3204" s="85">
        <v>92</v>
      </c>
      <c r="D3204" s="85">
        <v>172</v>
      </c>
    </row>
    <row r="3205" spans="1:4" s="1" customFormat="1" ht="19.7" customHeight="1">
      <c r="A3205" s="82" t="s">
        <v>521</v>
      </c>
      <c r="B3205" s="82" t="s">
        <v>282</v>
      </c>
      <c r="C3205" s="86">
        <v>7</v>
      </c>
      <c r="D3205" s="86">
        <v>8</v>
      </c>
    </row>
    <row r="3206" spans="1:4" s="1" customFormat="1" ht="19.7" customHeight="1">
      <c r="A3206" s="82" t="s">
        <v>522</v>
      </c>
      <c r="B3206" s="82" t="s">
        <v>514</v>
      </c>
      <c r="C3206" s="85">
        <v>73</v>
      </c>
      <c r="D3206" s="85">
        <v>67</v>
      </c>
    </row>
    <row r="3207" spans="1:4" s="1" customFormat="1" ht="19.7" customHeight="1">
      <c r="A3207" s="82" t="s">
        <v>523</v>
      </c>
      <c r="B3207" s="82" t="s">
        <v>516</v>
      </c>
      <c r="C3207" s="86">
        <v>10</v>
      </c>
      <c r="D3207" s="86">
        <v>112</v>
      </c>
    </row>
    <row r="3208" spans="1:4" s="1" customFormat="1" ht="19.7" customHeight="1">
      <c r="A3208" s="82" t="s">
        <v>523</v>
      </c>
      <c r="B3208" s="82" t="s">
        <v>517</v>
      </c>
      <c r="C3208" s="85">
        <v>15</v>
      </c>
      <c r="D3208" s="85">
        <v>95</v>
      </c>
    </row>
    <row r="3209" spans="1:4" s="1" customFormat="1" ht="19.7" customHeight="1">
      <c r="A3209" s="82" t="s">
        <v>523</v>
      </c>
      <c r="B3209" s="82" t="s">
        <v>282</v>
      </c>
      <c r="C3209" s="86">
        <v>7</v>
      </c>
      <c r="D3209" s="86">
        <v>54</v>
      </c>
    </row>
    <row r="3210" spans="1:4" s="1" customFormat="1" ht="19.7" customHeight="1">
      <c r="A3210" s="82" t="s">
        <v>524</v>
      </c>
      <c r="B3210" s="82" t="s">
        <v>516</v>
      </c>
      <c r="C3210" s="85">
        <v>25</v>
      </c>
      <c r="D3210" s="85">
        <v>183</v>
      </c>
    </row>
    <row r="3211" spans="1:4" s="1" customFormat="1" ht="19.7" customHeight="1">
      <c r="A3211" s="82" t="s">
        <v>524</v>
      </c>
      <c r="B3211" s="82" t="s">
        <v>517</v>
      </c>
      <c r="C3211" s="86">
        <v>48</v>
      </c>
      <c r="D3211" s="86">
        <v>159</v>
      </c>
    </row>
    <row r="3212" spans="1:4" s="1" customFormat="1" ht="19.7" customHeight="1">
      <c r="A3212" s="82" t="s">
        <v>524</v>
      </c>
      <c r="B3212" s="82" t="s">
        <v>282</v>
      </c>
      <c r="C3212" s="85">
        <v>6</v>
      </c>
      <c r="D3212" s="85">
        <v>47</v>
      </c>
    </row>
    <row r="3213" spans="1:4" s="1" customFormat="1" ht="19.7" customHeight="1">
      <c r="A3213" s="82" t="s">
        <v>525</v>
      </c>
      <c r="B3213" s="82" t="s">
        <v>514</v>
      </c>
      <c r="C3213" s="86">
        <v>49</v>
      </c>
      <c r="D3213" s="86">
        <v>59</v>
      </c>
    </row>
    <row r="3214" spans="1:4" s="1" customFormat="1" ht="19.7" customHeight="1">
      <c r="A3214" s="82" t="s">
        <v>526</v>
      </c>
      <c r="B3214" s="82" t="s">
        <v>516</v>
      </c>
      <c r="C3214" s="85">
        <v>15</v>
      </c>
      <c r="D3214" s="85">
        <v>74</v>
      </c>
    </row>
    <row r="3215" spans="1:4" s="1" customFormat="1" ht="19.7" customHeight="1">
      <c r="A3215" s="82" t="s">
        <v>526</v>
      </c>
      <c r="B3215" s="82" t="s">
        <v>517</v>
      </c>
      <c r="C3215" s="86">
        <v>15</v>
      </c>
      <c r="D3215" s="86">
        <v>49</v>
      </c>
    </row>
    <row r="3216" spans="1:4" s="1" customFormat="1" ht="19.7" customHeight="1">
      <c r="A3216" s="82" t="s">
        <v>526</v>
      </c>
      <c r="B3216" s="82" t="s">
        <v>282</v>
      </c>
      <c r="C3216" s="85">
        <v>10</v>
      </c>
      <c r="D3216" s="85">
        <v>19</v>
      </c>
    </row>
    <row r="3217" spans="1:4" s="1" customFormat="1" ht="19.7" customHeight="1">
      <c r="A3217" s="82" t="s">
        <v>527</v>
      </c>
      <c r="B3217" s="82" t="s">
        <v>516</v>
      </c>
      <c r="C3217" s="86">
        <v>24</v>
      </c>
      <c r="D3217" s="86">
        <v>120</v>
      </c>
    </row>
    <row r="3218" spans="1:4" s="1" customFormat="1" ht="19.7" customHeight="1">
      <c r="A3218" s="82" t="s">
        <v>527</v>
      </c>
      <c r="B3218" s="82" t="s">
        <v>517</v>
      </c>
      <c r="C3218" s="85">
        <v>45</v>
      </c>
      <c r="D3218" s="85">
        <v>102</v>
      </c>
    </row>
    <row r="3219" spans="1:4" s="1" customFormat="1" ht="19.7" customHeight="1">
      <c r="A3219" s="82" t="s">
        <v>527</v>
      </c>
      <c r="B3219" s="82" t="s">
        <v>282</v>
      </c>
      <c r="C3219" s="86">
        <v>10</v>
      </c>
      <c r="D3219" s="86">
        <v>58</v>
      </c>
    </row>
    <row r="3220" spans="1:4" s="1" customFormat="1" ht="19.7" customHeight="1">
      <c r="A3220" s="82" t="s">
        <v>528</v>
      </c>
      <c r="B3220" s="82" t="s">
        <v>514</v>
      </c>
      <c r="C3220" s="85">
        <v>108</v>
      </c>
      <c r="D3220" s="85">
        <v>107</v>
      </c>
    </row>
    <row r="3221" spans="1:4" s="1" customFormat="1" ht="19.7" customHeight="1">
      <c r="A3221" s="82" t="s">
        <v>529</v>
      </c>
      <c r="B3221" s="82" t="s">
        <v>514</v>
      </c>
      <c r="C3221" s="86">
        <v>105</v>
      </c>
      <c r="D3221" s="86">
        <v>89</v>
      </c>
    </row>
    <row r="3222" spans="1:4" s="1" customFormat="1" ht="19.7" customHeight="1">
      <c r="A3222" s="82" t="s">
        <v>530</v>
      </c>
      <c r="B3222" s="82" t="s">
        <v>514</v>
      </c>
      <c r="C3222" s="85">
        <v>94</v>
      </c>
      <c r="D3222" s="85">
        <v>183</v>
      </c>
    </row>
    <row r="3223" spans="1:4" s="1" customFormat="1" ht="19.7" customHeight="1">
      <c r="A3223" s="82" t="s">
        <v>531</v>
      </c>
      <c r="B3223" s="82" t="s">
        <v>516</v>
      </c>
      <c r="C3223" s="86">
        <v>50</v>
      </c>
      <c r="D3223" s="86">
        <v>112</v>
      </c>
    </row>
    <row r="3224" spans="1:4" s="1" customFormat="1" ht="19.7" customHeight="1">
      <c r="A3224" s="82" t="s">
        <v>531</v>
      </c>
      <c r="B3224" s="82" t="s">
        <v>514</v>
      </c>
      <c r="C3224" s="85">
        <v>15</v>
      </c>
      <c r="D3224" s="85">
        <v>15</v>
      </c>
    </row>
    <row r="3225" spans="1:4" s="1" customFormat="1" ht="19.7" customHeight="1">
      <c r="A3225" s="82" t="s">
        <v>531</v>
      </c>
      <c r="B3225" s="82" t="s">
        <v>517</v>
      </c>
      <c r="C3225" s="86">
        <v>130</v>
      </c>
      <c r="D3225" s="86">
        <v>122</v>
      </c>
    </row>
    <row r="3226" spans="1:4" s="1" customFormat="1" ht="19.7" customHeight="1">
      <c r="A3226" s="82" t="s">
        <v>532</v>
      </c>
      <c r="B3226" s="82" t="s">
        <v>516</v>
      </c>
      <c r="C3226" s="85">
        <v>15</v>
      </c>
      <c r="D3226" s="85">
        <v>90</v>
      </c>
    </row>
    <row r="3227" spans="1:4" s="1" customFormat="1" ht="19.7" customHeight="1">
      <c r="A3227" s="82" t="s">
        <v>532</v>
      </c>
      <c r="B3227" s="82" t="s">
        <v>517</v>
      </c>
      <c r="C3227" s="86">
        <v>45</v>
      </c>
      <c r="D3227" s="86">
        <v>95</v>
      </c>
    </row>
    <row r="3228" spans="1:4" s="1" customFormat="1" ht="19.7" customHeight="1">
      <c r="A3228" s="82" t="s">
        <v>532</v>
      </c>
      <c r="B3228" s="82" t="s">
        <v>282</v>
      </c>
      <c r="C3228" s="85">
        <v>8</v>
      </c>
      <c r="D3228" s="85">
        <v>107</v>
      </c>
    </row>
    <row r="3229" spans="1:4" s="1" customFormat="1" ht="19.7" customHeight="1">
      <c r="A3229" s="82" t="s">
        <v>533</v>
      </c>
      <c r="B3229" s="82" t="s">
        <v>516</v>
      </c>
      <c r="C3229" s="86">
        <v>24</v>
      </c>
      <c r="D3229" s="86">
        <v>76</v>
      </c>
    </row>
    <row r="3230" spans="1:4" s="1" customFormat="1" ht="19.7" customHeight="1">
      <c r="A3230" s="82" t="s">
        <v>533</v>
      </c>
      <c r="B3230" s="82" t="s">
        <v>517</v>
      </c>
      <c r="C3230" s="85">
        <v>12</v>
      </c>
      <c r="D3230" s="85">
        <v>105</v>
      </c>
    </row>
    <row r="3231" spans="1:4" s="1" customFormat="1" ht="19.7" customHeight="1">
      <c r="A3231" s="82" t="s">
        <v>533</v>
      </c>
      <c r="B3231" s="82" t="s">
        <v>282</v>
      </c>
      <c r="C3231" s="86">
        <v>12</v>
      </c>
      <c r="D3231" s="86">
        <v>71</v>
      </c>
    </row>
    <row r="3232" spans="1:4" s="1" customFormat="1" ht="19.7" customHeight="1">
      <c r="A3232" s="82" t="s">
        <v>534</v>
      </c>
      <c r="B3232" s="82" t="s">
        <v>516</v>
      </c>
      <c r="C3232" s="85">
        <v>24</v>
      </c>
      <c r="D3232" s="85">
        <v>250</v>
      </c>
    </row>
    <row r="3233" spans="1:4" s="1" customFormat="1" ht="19.7" customHeight="1">
      <c r="A3233" s="82" t="s">
        <v>534</v>
      </c>
      <c r="B3233" s="82" t="s">
        <v>517</v>
      </c>
      <c r="C3233" s="86">
        <v>60</v>
      </c>
      <c r="D3233" s="86">
        <v>293</v>
      </c>
    </row>
    <row r="3234" spans="1:4" s="1" customFormat="1" ht="19.7" customHeight="1">
      <c r="A3234" s="82" t="s">
        <v>534</v>
      </c>
      <c r="B3234" s="82" t="s">
        <v>282</v>
      </c>
      <c r="C3234" s="85">
        <v>14</v>
      </c>
      <c r="D3234" s="85">
        <v>118</v>
      </c>
    </row>
    <row r="3235" spans="1:4" s="1" customFormat="1" ht="19.7" customHeight="1">
      <c r="A3235" s="82" t="s">
        <v>535</v>
      </c>
      <c r="B3235" s="82" t="s">
        <v>516</v>
      </c>
      <c r="C3235" s="86">
        <v>45</v>
      </c>
      <c r="D3235" s="86">
        <v>254</v>
      </c>
    </row>
    <row r="3236" spans="1:4" s="1" customFormat="1" ht="19.7" customHeight="1">
      <c r="A3236" s="82" t="s">
        <v>535</v>
      </c>
      <c r="B3236" s="82" t="s">
        <v>517</v>
      </c>
      <c r="C3236" s="85">
        <v>61</v>
      </c>
      <c r="D3236" s="85">
        <v>387</v>
      </c>
    </row>
    <row r="3237" spans="1:4" s="1" customFormat="1" ht="19.7" customHeight="1">
      <c r="A3237" s="82" t="s">
        <v>535</v>
      </c>
      <c r="B3237" s="82" t="s">
        <v>282</v>
      </c>
      <c r="C3237" s="86">
        <v>7</v>
      </c>
      <c r="D3237" s="86">
        <v>84</v>
      </c>
    </row>
    <row r="3238" spans="1:4" s="1" customFormat="1" ht="19.7" customHeight="1">
      <c r="A3238" s="82" t="s">
        <v>536</v>
      </c>
      <c r="B3238" s="82" t="s">
        <v>514</v>
      </c>
      <c r="C3238" s="85">
        <v>105</v>
      </c>
      <c r="D3238" s="85">
        <v>112</v>
      </c>
    </row>
    <row r="3239" spans="1:4" s="1" customFormat="1" ht="19.7" customHeight="1">
      <c r="A3239" s="82" t="s">
        <v>537</v>
      </c>
      <c r="B3239" s="82" t="s">
        <v>516</v>
      </c>
      <c r="C3239" s="86">
        <v>30</v>
      </c>
      <c r="D3239" s="86">
        <v>188</v>
      </c>
    </row>
    <row r="3240" spans="1:4" s="1" customFormat="1" ht="19.7" customHeight="1">
      <c r="A3240" s="82" t="s">
        <v>537</v>
      </c>
      <c r="B3240" s="82" t="s">
        <v>517</v>
      </c>
      <c r="C3240" s="85">
        <v>54</v>
      </c>
      <c r="D3240" s="85">
        <v>268</v>
      </c>
    </row>
    <row r="3241" spans="1:4" s="1" customFormat="1" ht="19.7" customHeight="1">
      <c r="A3241" s="82" t="s">
        <v>537</v>
      </c>
      <c r="B3241" s="82" t="s">
        <v>282</v>
      </c>
      <c r="C3241" s="86">
        <v>3</v>
      </c>
      <c r="D3241" s="86">
        <v>36</v>
      </c>
    </row>
    <row r="3242" spans="1:4" s="1" customFormat="1" ht="19.7" customHeight="1">
      <c r="A3242" s="82" t="s">
        <v>538</v>
      </c>
      <c r="B3242" s="82" t="s">
        <v>514</v>
      </c>
      <c r="C3242" s="85">
        <v>18</v>
      </c>
      <c r="D3242" s="85">
        <v>13</v>
      </c>
    </row>
    <row r="3243" spans="1:4" s="1" customFormat="1" ht="19.7" customHeight="1">
      <c r="A3243" s="82" t="s">
        <v>538</v>
      </c>
      <c r="B3243" s="82" t="s">
        <v>517</v>
      </c>
      <c r="C3243" s="86">
        <v>32</v>
      </c>
      <c r="D3243" s="86">
        <v>48</v>
      </c>
    </row>
    <row r="3244" spans="1:4" s="1" customFormat="1" ht="19.7" customHeight="1">
      <c r="A3244" s="82" t="s">
        <v>538</v>
      </c>
      <c r="B3244" s="82" t="s">
        <v>282</v>
      </c>
      <c r="C3244" s="85">
        <v>21</v>
      </c>
      <c r="D3244" s="85">
        <v>44</v>
      </c>
    </row>
    <row r="3245" spans="1:4" s="1" customFormat="1" ht="19.7" customHeight="1">
      <c r="A3245" s="82" t="s">
        <v>539</v>
      </c>
      <c r="B3245" s="82" t="s">
        <v>516</v>
      </c>
      <c r="C3245" s="86">
        <v>15</v>
      </c>
      <c r="D3245" s="86">
        <v>86</v>
      </c>
    </row>
    <row r="3246" spans="1:4" s="1" customFormat="1" ht="19.7" customHeight="1">
      <c r="A3246" s="82" t="s">
        <v>539</v>
      </c>
      <c r="B3246" s="82" t="s">
        <v>514</v>
      </c>
      <c r="C3246" s="85">
        <v>96</v>
      </c>
      <c r="D3246" s="85">
        <v>84</v>
      </c>
    </row>
    <row r="3247" spans="1:4" s="1" customFormat="1" ht="19.7" customHeight="1">
      <c r="A3247" s="82" t="s">
        <v>539</v>
      </c>
      <c r="B3247" s="82" t="s">
        <v>517</v>
      </c>
      <c r="C3247" s="86">
        <v>42</v>
      </c>
      <c r="D3247" s="86">
        <v>118</v>
      </c>
    </row>
    <row r="3248" spans="1:4" s="1" customFormat="1" ht="19.7" customHeight="1">
      <c r="A3248" s="82" t="s">
        <v>540</v>
      </c>
      <c r="B3248" s="82" t="s">
        <v>516</v>
      </c>
      <c r="C3248" s="85">
        <v>24</v>
      </c>
      <c r="D3248" s="85">
        <v>143</v>
      </c>
    </row>
    <row r="3249" spans="1:4" s="1" customFormat="1" ht="19.7" customHeight="1">
      <c r="A3249" s="82" t="s">
        <v>540</v>
      </c>
      <c r="B3249" s="82" t="s">
        <v>517</v>
      </c>
      <c r="C3249" s="86">
        <v>60</v>
      </c>
      <c r="D3249" s="86">
        <v>131</v>
      </c>
    </row>
    <row r="3250" spans="1:4" s="1" customFormat="1" ht="19.7" customHeight="1">
      <c r="A3250" s="82" t="s">
        <v>540</v>
      </c>
      <c r="B3250" s="82" t="s">
        <v>282</v>
      </c>
      <c r="C3250" s="85">
        <v>6</v>
      </c>
      <c r="D3250" s="85">
        <v>46</v>
      </c>
    </row>
    <row r="3251" spans="1:4" s="1" customFormat="1" ht="19.7" customHeight="1">
      <c r="A3251" s="82" t="s">
        <v>541</v>
      </c>
      <c r="B3251" s="82" t="s">
        <v>516</v>
      </c>
      <c r="C3251" s="86">
        <v>20</v>
      </c>
      <c r="D3251" s="86">
        <v>161</v>
      </c>
    </row>
    <row r="3252" spans="1:4" s="1" customFormat="1" ht="19.7" customHeight="1">
      <c r="A3252" s="82" t="s">
        <v>541</v>
      </c>
      <c r="B3252" s="82" t="s">
        <v>517</v>
      </c>
      <c r="C3252" s="85">
        <v>66</v>
      </c>
      <c r="D3252" s="85">
        <v>145</v>
      </c>
    </row>
    <row r="3253" spans="1:4" s="1" customFormat="1" ht="19.7" customHeight="1">
      <c r="A3253" s="82" t="s">
        <v>541</v>
      </c>
      <c r="B3253" s="82" t="s">
        <v>282</v>
      </c>
      <c r="C3253" s="86">
        <v>10</v>
      </c>
      <c r="D3253" s="86">
        <v>132</v>
      </c>
    </row>
    <row r="3254" spans="1:4" s="1" customFormat="1" ht="19.7" customHeight="1">
      <c r="A3254" s="82" t="s">
        <v>542</v>
      </c>
      <c r="B3254" s="82" t="s">
        <v>514</v>
      </c>
      <c r="C3254" s="85">
        <v>27</v>
      </c>
      <c r="D3254" s="85">
        <v>144</v>
      </c>
    </row>
    <row r="3255" spans="1:4" s="1" customFormat="1" ht="19.7" customHeight="1">
      <c r="A3255" s="82" t="s">
        <v>543</v>
      </c>
      <c r="B3255" s="82" t="s">
        <v>514</v>
      </c>
      <c r="C3255" s="86">
        <v>32</v>
      </c>
      <c r="D3255" s="86">
        <v>101</v>
      </c>
    </row>
    <row r="3256" spans="1:4" s="1" customFormat="1" ht="19.7" customHeight="1">
      <c r="A3256" s="82" t="s">
        <v>544</v>
      </c>
      <c r="B3256" s="82" t="s">
        <v>514</v>
      </c>
      <c r="C3256" s="85">
        <v>86</v>
      </c>
      <c r="D3256" s="85">
        <v>128</v>
      </c>
    </row>
    <row r="3257" spans="1:4" s="1" customFormat="1" ht="19.7" customHeight="1">
      <c r="A3257" s="82" t="s">
        <v>545</v>
      </c>
      <c r="B3257" s="82" t="s">
        <v>514</v>
      </c>
      <c r="C3257" s="86">
        <v>59</v>
      </c>
      <c r="D3257" s="86">
        <v>48</v>
      </c>
    </row>
    <row r="3258" spans="1:4" s="1" customFormat="1" ht="19.7" customHeight="1">
      <c r="A3258" s="82" t="s">
        <v>546</v>
      </c>
      <c r="B3258" s="82" t="s">
        <v>516</v>
      </c>
      <c r="C3258" s="85">
        <v>12</v>
      </c>
      <c r="D3258" s="85">
        <v>38</v>
      </c>
    </row>
    <row r="3259" spans="1:4" s="1" customFormat="1" ht="19.7" customHeight="1">
      <c r="A3259" s="82" t="s">
        <v>546</v>
      </c>
      <c r="B3259" s="82" t="s">
        <v>514</v>
      </c>
      <c r="C3259" s="86">
        <v>18</v>
      </c>
      <c r="D3259" s="86">
        <v>16</v>
      </c>
    </row>
    <row r="3260" spans="1:4" s="1" customFormat="1" ht="19.7" customHeight="1">
      <c r="A3260" s="82" t="s">
        <v>546</v>
      </c>
      <c r="B3260" s="82" t="s">
        <v>517</v>
      </c>
      <c r="C3260" s="85">
        <v>15</v>
      </c>
      <c r="D3260" s="85">
        <v>51</v>
      </c>
    </row>
    <row r="3261" spans="1:4" s="1" customFormat="1" ht="19.7" customHeight="1">
      <c r="A3261" s="82" t="s">
        <v>547</v>
      </c>
      <c r="B3261" s="82" t="s">
        <v>514</v>
      </c>
      <c r="C3261" s="86">
        <v>59</v>
      </c>
      <c r="D3261" s="86">
        <v>52</v>
      </c>
    </row>
    <row r="3262" spans="1:4" s="1" customFormat="1" ht="19.7" customHeight="1">
      <c r="A3262" s="82" t="s">
        <v>548</v>
      </c>
      <c r="B3262" s="82" t="s">
        <v>514</v>
      </c>
      <c r="C3262" s="85">
        <v>32</v>
      </c>
      <c r="D3262" s="85">
        <v>85</v>
      </c>
    </row>
    <row r="3263" spans="1:4" s="1" customFormat="1" ht="19.7" customHeight="1">
      <c r="A3263" s="82" t="s">
        <v>549</v>
      </c>
      <c r="B3263" s="82" t="s">
        <v>516</v>
      </c>
      <c r="C3263" s="86">
        <v>15</v>
      </c>
      <c r="D3263" s="86">
        <v>135</v>
      </c>
    </row>
    <row r="3264" spans="1:4" s="1" customFormat="1" ht="19.7" customHeight="1">
      <c r="A3264" s="82" t="s">
        <v>549</v>
      </c>
      <c r="B3264" s="82" t="s">
        <v>514</v>
      </c>
      <c r="C3264" s="85">
        <v>96</v>
      </c>
      <c r="D3264" s="85">
        <v>158</v>
      </c>
    </row>
    <row r="3265" spans="1:4" s="1" customFormat="1" ht="19.7" customHeight="1">
      <c r="A3265" s="82" t="s">
        <v>549</v>
      </c>
      <c r="B3265" s="82" t="s">
        <v>517</v>
      </c>
      <c r="C3265" s="86">
        <v>30</v>
      </c>
      <c r="D3265" s="86">
        <v>174</v>
      </c>
    </row>
    <row r="3266" spans="1:4" s="1" customFormat="1" ht="19.7" customHeight="1">
      <c r="A3266" s="82" t="s">
        <v>550</v>
      </c>
      <c r="B3266" s="82" t="s">
        <v>514</v>
      </c>
      <c r="C3266" s="85">
        <v>140</v>
      </c>
      <c r="D3266" s="85">
        <v>103</v>
      </c>
    </row>
    <row r="3267" spans="1:4" s="1" customFormat="1" ht="19.7" customHeight="1">
      <c r="A3267" s="82" t="s">
        <v>551</v>
      </c>
      <c r="B3267" s="82" t="s">
        <v>516</v>
      </c>
      <c r="C3267" s="86">
        <v>45</v>
      </c>
      <c r="D3267" s="86">
        <v>219</v>
      </c>
    </row>
    <row r="3268" spans="1:4" s="1" customFormat="1" ht="19.7" customHeight="1">
      <c r="A3268" s="82" t="s">
        <v>551</v>
      </c>
      <c r="B3268" s="82" t="s">
        <v>517</v>
      </c>
      <c r="C3268" s="85">
        <v>24</v>
      </c>
      <c r="D3268" s="85">
        <v>265</v>
      </c>
    </row>
    <row r="3269" spans="1:4" s="1" customFormat="1" ht="19.7" customHeight="1">
      <c r="A3269" s="82" t="s">
        <v>551</v>
      </c>
      <c r="B3269" s="82" t="s">
        <v>282</v>
      </c>
      <c r="C3269" s="86">
        <v>6</v>
      </c>
      <c r="D3269" s="86">
        <v>94</v>
      </c>
    </row>
    <row r="3270" spans="1:4" s="1" customFormat="1" ht="19.7" customHeight="1">
      <c r="A3270" s="82" t="s">
        <v>552</v>
      </c>
      <c r="B3270" s="82" t="s">
        <v>514</v>
      </c>
      <c r="C3270" s="85">
        <v>105</v>
      </c>
      <c r="D3270" s="85">
        <v>151</v>
      </c>
    </row>
    <row r="3271" spans="1:4" s="1" customFormat="1" ht="19.7" customHeight="1">
      <c r="A3271" s="82" t="s">
        <v>553</v>
      </c>
      <c r="B3271" s="82" t="s">
        <v>516</v>
      </c>
      <c r="C3271" s="86">
        <v>30</v>
      </c>
      <c r="D3271" s="86">
        <v>31</v>
      </c>
    </row>
    <row r="3272" spans="1:4" s="1" customFormat="1" ht="19.7" customHeight="1">
      <c r="A3272" s="82" t="s">
        <v>553</v>
      </c>
      <c r="B3272" s="82" t="s">
        <v>514</v>
      </c>
      <c r="C3272" s="85">
        <v>105</v>
      </c>
      <c r="D3272" s="85">
        <v>70</v>
      </c>
    </row>
    <row r="3273" spans="1:4" s="1" customFormat="1" ht="19.7" customHeight="1">
      <c r="A3273" s="82" t="s">
        <v>553</v>
      </c>
      <c r="B3273" s="82" t="s">
        <v>517</v>
      </c>
      <c r="C3273" s="86">
        <v>30</v>
      </c>
      <c r="D3273" s="86">
        <v>43</v>
      </c>
    </row>
    <row r="3274" spans="1:4" s="1" customFormat="1" ht="19.7" customHeight="1">
      <c r="A3274" s="82" t="s">
        <v>554</v>
      </c>
      <c r="B3274" s="82" t="s">
        <v>516</v>
      </c>
      <c r="C3274" s="85">
        <v>45</v>
      </c>
      <c r="D3274" s="85">
        <v>127</v>
      </c>
    </row>
    <row r="3275" spans="1:4" s="1" customFormat="1" ht="19.7" customHeight="1">
      <c r="A3275" s="82" t="s">
        <v>554</v>
      </c>
      <c r="B3275" s="82" t="s">
        <v>514</v>
      </c>
      <c r="C3275" s="86">
        <v>120</v>
      </c>
      <c r="D3275" s="86">
        <v>149</v>
      </c>
    </row>
    <row r="3276" spans="1:4" s="1" customFormat="1" ht="19.7" customHeight="1">
      <c r="A3276" s="82" t="s">
        <v>554</v>
      </c>
      <c r="B3276" s="82" t="s">
        <v>517</v>
      </c>
      <c r="C3276" s="85">
        <v>90</v>
      </c>
      <c r="D3276" s="85">
        <v>137</v>
      </c>
    </row>
    <row r="3277" spans="1:4" s="1" customFormat="1" ht="19.7" customHeight="1">
      <c r="A3277" s="82" t="s">
        <v>555</v>
      </c>
      <c r="B3277" s="82" t="s">
        <v>514</v>
      </c>
      <c r="C3277" s="86">
        <v>102</v>
      </c>
      <c r="D3277" s="86">
        <v>109</v>
      </c>
    </row>
    <row r="3278" spans="1:4" s="1" customFormat="1" ht="19.7" customHeight="1">
      <c r="A3278" s="82" t="s">
        <v>556</v>
      </c>
      <c r="B3278" s="82" t="s">
        <v>514</v>
      </c>
      <c r="C3278" s="85">
        <v>84</v>
      </c>
      <c r="D3278" s="85">
        <v>83</v>
      </c>
    </row>
    <row r="3279" spans="1:4" s="1" customFormat="1" ht="19.7" customHeight="1">
      <c r="A3279" s="82" t="s">
        <v>557</v>
      </c>
      <c r="B3279" s="82" t="s">
        <v>516</v>
      </c>
      <c r="C3279" s="86">
        <v>10</v>
      </c>
      <c r="D3279" s="86">
        <v>165</v>
      </c>
    </row>
    <row r="3280" spans="1:4" s="1" customFormat="1" ht="19.7" customHeight="1">
      <c r="A3280" s="82" t="s">
        <v>557</v>
      </c>
      <c r="B3280" s="82" t="s">
        <v>517</v>
      </c>
      <c r="C3280" s="85">
        <v>112</v>
      </c>
      <c r="D3280" s="85">
        <v>170</v>
      </c>
    </row>
    <row r="3281" spans="1:4" s="1" customFormat="1" ht="19.7" customHeight="1">
      <c r="A3281" s="82" t="s">
        <v>557</v>
      </c>
      <c r="B3281" s="82" t="s">
        <v>282</v>
      </c>
      <c r="C3281" s="86">
        <v>6</v>
      </c>
      <c r="D3281" s="86">
        <v>136</v>
      </c>
    </row>
    <row r="3282" spans="1:4" s="1" customFormat="1" ht="19.7" customHeight="1">
      <c r="A3282" s="82" t="s">
        <v>558</v>
      </c>
      <c r="B3282" s="82" t="s">
        <v>516</v>
      </c>
      <c r="C3282" s="85">
        <v>15</v>
      </c>
      <c r="D3282" s="85">
        <v>238</v>
      </c>
    </row>
    <row r="3283" spans="1:4" s="1" customFormat="1" ht="19.7" customHeight="1">
      <c r="A3283" s="82" t="s">
        <v>558</v>
      </c>
      <c r="B3283" s="82" t="s">
        <v>514</v>
      </c>
      <c r="C3283" s="86">
        <v>30</v>
      </c>
      <c r="D3283" s="86">
        <v>24</v>
      </c>
    </row>
    <row r="3284" spans="1:4" s="1" customFormat="1" ht="19.7" customHeight="1">
      <c r="A3284" s="82" t="s">
        <v>558</v>
      </c>
      <c r="B3284" s="82" t="s">
        <v>517</v>
      </c>
      <c r="C3284" s="85">
        <v>90</v>
      </c>
      <c r="D3284" s="85">
        <v>262</v>
      </c>
    </row>
    <row r="3285" spans="1:4" s="1" customFormat="1" ht="19.7" customHeight="1">
      <c r="A3285" s="82" t="s">
        <v>558</v>
      </c>
      <c r="B3285" s="82" t="s">
        <v>282</v>
      </c>
      <c r="C3285" s="86">
        <v>11</v>
      </c>
      <c r="D3285" s="86">
        <v>46</v>
      </c>
    </row>
    <row r="3286" spans="1:4" s="1" customFormat="1" ht="19.7" customHeight="1">
      <c r="A3286" s="82" t="s">
        <v>559</v>
      </c>
      <c r="B3286" s="82" t="s">
        <v>514</v>
      </c>
      <c r="C3286" s="85">
        <v>19</v>
      </c>
      <c r="D3286" s="85">
        <v>28</v>
      </c>
    </row>
    <row r="3287" spans="1:4" s="1" customFormat="1" ht="19.7" customHeight="1">
      <c r="A3287" s="82" t="s">
        <v>559</v>
      </c>
      <c r="B3287" s="82" t="s">
        <v>517</v>
      </c>
      <c r="C3287" s="86">
        <v>32</v>
      </c>
      <c r="D3287" s="86">
        <v>145</v>
      </c>
    </row>
    <row r="3288" spans="1:4" s="1" customFormat="1" ht="19.7" customHeight="1">
      <c r="A3288" s="82" t="s">
        <v>559</v>
      </c>
      <c r="B3288" s="82" t="s">
        <v>282</v>
      </c>
      <c r="C3288" s="85">
        <v>16</v>
      </c>
      <c r="D3288" s="85">
        <v>38</v>
      </c>
    </row>
    <row r="3289" spans="1:4" s="1" customFormat="1" ht="19.7" customHeight="1">
      <c r="A3289" s="82" t="s">
        <v>560</v>
      </c>
      <c r="B3289" s="82" t="s">
        <v>514</v>
      </c>
      <c r="C3289" s="86">
        <v>16</v>
      </c>
      <c r="D3289" s="86">
        <v>7</v>
      </c>
    </row>
    <row r="3290" spans="1:4" s="1" customFormat="1" ht="19.7" customHeight="1">
      <c r="A3290" s="82" t="s">
        <v>560</v>
      </c>
      <c r="B3290" s="82" t="s">
        <v>517</v>
      </c>
      <c r="C3290" s="85">
        <v>56</v>
      </c>
      <c r="D3290" s="85">
        <v>52</v>
      </c>
    </row>
    <row r="3291" spans="1:4" s="1" customFormat="1" ht="19.7" customHeight="1">
      <c r="A3291" s="82" t="s">
        <v>560</v>
      </c>
      <c r="B3291" s="82" t="s">
        <v>282</v>
      </c>
      <c r="C3291" s="86">
        <v>11</v>
      </c>
      <c r="D3291" s="86">
        <v>11</v>
      </c>
    </row>
    <row r="3292" spans="1:4" s="1" customFormat="1" ht="19.7" customHeight="1">
      <c r="A3292" s="82" t="s">
        <v>561</v>
      </c>
      <c r="B3292" s="82" t="s">
        <v>516</v>
      </c>
      <c r="C3292" s="85">
        <v>60</v>
      </c>
      <c r="D3292" s="85">
        <v>143</v>
      </c>
    </row>
    <row r="3293" spans="1:4" s="1" customFormat="1" ht="19.7" customHeight="1">
      <c r="A3293" s="82" t="s">
        <v>561</v>
      </c>
      <c r="B3293" s="82" t="s">
        <v>517</v>
      </c>
      <c r="C3293" s="86">
        <v>90</v>
      </c>
      <c r="D3293" s="86">
        <v>103</v>
      </c>
    </row>
    <row r="3294" spans="1:4" s="1" customFormat="1" ht="19.7" customHeight="1">
      <c r="A3294" s="82" t="s">
        <v>561</v>
      </c>
      <c r="B3294" s="82" t="s">
        <v>282</v>
      </c>
      <c r="C3294" s="85">
        <v>11</v>
      </c>
      <c r="D3294" s="85">
        <v>25</v>
      </c>
    </row>
    <row r="3295" spans="1:4" s="1" customFormat="1" ht="19.7" customHeight="1">
      <c r="A3295" s="82" t="s">
        <v>562</v>
      </c>
      <c r="B3295" s="82" t="s">
        <v>516</v>
      </c>
      <c r="C3295" s="86">
        <v>36</v>
      </c>
      <c r="D3295" s="86">
        <v>122</v>
      </c>
    </row>
    <row r="3296" spans="1:4" s="1" customFormat="1" ht="19.7" customHeight="1">
      <c r="A3296" s="82" t="s">
        <v>562</v>
      </c>
      <c r="B3296" s="82" t="s">
        <v>514</v>
      </c>
      <c r="C3296" s="85">
        <v>90</v>
      </c>
      <c r="D3296" s="85">
        <v>54</v>
      </c>
    </row>
    <row r="3297" spans="1:4" s="1" customFormat="1" ht="19.7" customHeight="1">
      <c r="A3297" s="82" t="s">
        <v>562</v>
      </c>
      <c r="B3297" s="82" t="s">
        <v>517</v>
      </c>
      <c r="C3297" s="86">
        <v>24</v>
      </c>
      <c r="D3297" s="86">
        <v>124</v>
      </c>
    </row>
    <row r="3298" spans="1:4" s="1" customFormat="1" ht="19.7" customHeight="1">
      <c r="A3298" s="82" t="s">
        <v>562</v>
      </c>
      <c r="B3298" s="82" t="s">
        <v>282</v>
      </c>
      <c r="C3298" s="85">
        <v>8</v>
      </c>
      <c r="D3298" s="85">
        <v>34</v>
      </c>
    </row>
    <row r="3299" spans="1:4" s="1" customFormat="1" ht="19.7" customHeight="1">
      <c r="A3299" s="82" t="s">
        <v>563</v>
      </c>
      <c r="B3299" s="82" t="s">
        <v>516</v>
      </c>
      <c r="C3299" s="86">
        <v>30</v>
      </c>
      <c r="D3299" s="86">
        <v>83</v>
      </c>
    </row>
    <row r="3300" spans="1:4" s="1" customFormat="1" ht="19.7" customHeight="1">
      <c r="A3300" s="82" t="s">
        <v>563</v>
      </c>
      <c r="B3300" s="82" t="s">
        <v>517</v>
      </c>
      <c r="C3300" s="85">
        <v>23</v>
      </c>
      <c r="D3300" s="85">
        <v>123</v>
      </c>
    </row>
    <row r="3301" spans="1:4" s="1" customFormat="1" ht="19.7" customHeight="1">
      <c r="A3301" s="82" t="s">
        <v>563</v>
      </c>
      <c r="B3301" s="82" t="s">
        <v>282</v>
      </c>
      <c r="C3301" s="86">
        <v>20</v>
      </c>
      <c r="D3301" s="86">
        <v>120</v>
      </c>
    </row>
    <row r="3302" spans="1:4" s="1" customFormat="1" ht="19.7" customHeight="1">
      <c r="A3302" s="82" t="s">
        <v>564</v>
      </c>
      <c r="B3302" s="82" t="s">
        <v>516</v>
      </c>
      <c r="C3302" s="85">
        <v>45</v>
      </c>
      <c r="D3302" s="85">
        <v>219</v>
      </c>
    </row>
    <row r="3303" spans="1:4" s="1" customFormat="1" ht="19.7" customHeight="1">
      <c r="A3303" s="82" t="s">
        <v>564</v>
      </c>
      <c r="B3303" s="82" t="s">
        <v>517</v>
      </c>
      <c r="C3303" s="86">
        <v>81</v>
      </c>
      <c r="D3303" s="86">
        <v>161</v>
      </c>
    </row>
    <row r="3304" spans="1:4" s="1" customFormat="1" ht="19.7" customHeight="1">
      <c r="A3304" s="82" t="s">
        <v>564</v>
      </c>
      <c r="B3304" s="82" t="s">
        <v>282</v>
      </c>
      <c r="C3304" s="85">
        <v>8</v>
      </c>
      <c r="D3304" s="85">
        <v>135</v>
      </c>
    </row>
    <row r="3305" spans="1:4" s="1" customFormat="1" ht="19.7" customHeight="1">
      <c r="A3305" s="82" t="s">
        <v>565</v>
      </c>
      <c r="B3305" s="82" t="s">
        <v>516</v>
      </c>
      <c r="C3305" s="86">
        <v>15</v>
      </c>
      <c r="D3305" s="86">
        <v>87</v>
      </c>
    </row>
    <row r="3306" spans="1:4" s="1" customFormat="1" ht="19.7" customHeight="1">
      <c r="A3306" s="82" t="s">
        <v>565</v>
      </c>
      <c r="B3306" s="82" t="s">
        <v>514</v>
      </c>
      <c r="C3306" s="85">
        <v>72</v>
      </c>
      <c r="D3306" s="85">
        <v>80</v>
      </c>
    </row>
    <row r="3307" spans="1:4" s="1" customFormat="1" ht="19.7" customHeight="1">
      <c r="A3307" s="82" t="s">
        <v>565</v>
      </c>
      <c r="B3307" s="82" t="s">
        <v>517</v>
      </c>
      <c r="C3307" s="86">
        <v>60</v>
      </c>
      <c r="D3307" s="86">
        <v>90</v>
      </c>
    </row>
    <row r="3308" spans="1:4" s="1" customFormat="1" ht="19.7" customHeight="1">
      <c r="A3308" s="82" t="s">
        <v>566</v>
      </c>
      <c r="B3308" s="82" t="s">
        <v>514</v>
      </c>
      <c r="C3308" s="85">
        <v>105</v>
      </c>
      <c r="D3308" s="85">
        <v>170</v>
      </c>
    </row>
    <row r="3309" spans="1:4" s="1" customFormat="1" ht="19.7" customHeight="1">
      <c r="A3309" s="82" t="s">
        <v>567</v>
      </c>
      <c r="B3309" s="82" t="s">
        <v>516</v>
      </c>
      <c r="C3309" s="86">
        <v>22</v>
      </c>
      <c r="D3309" s="86">
        <v>222</v>
      </c>
    </row>
    <row r="3310" spans="1:4" s="1" customFormat="1" ht="19.7" customHeight="1">
      <c r="A3310" s="82" t="s">
        <v>567</v>
      </c>
      <c r="B3310" s="82" t="s">
        <v>517</v>
      </c>
      <c r="C3310" s="85">
        <v>25</v>
      </c>
      <c r="D3310" s="85">
        <v>295</v>
      </c>
    </row>
    <row r="3311" spans="1:4" s="1" customFormat="1" ht="19.7" customHeight="1">
      <c r="A3311" s="82" t="s">
        <v>567</v>
      </c>
      <c r="B3311" s="82" t="s">
        <v>282</v>
      </c>
      <c r="C3311" s="86">
        <v>22</v>
      </c>
      <c r="D3311" s="86">
        <v>125</v>
      </c>
    </row>
    <row r="3312" spans="1:4" s="1" customFormat="1" ht="19.7" customHeight="1">
      <c r="A3312" s="82" t="s">
        <v>568</v>
      </c>
      <c r="B3312" s="82" t="s">
        <v>514</v>
      </c>
      <c r="C3312" s="85">
        <v>100</v>
      </c>
      <c r="D3312" s="85">
        <v>87</v>
      </c>
    </row>
    <row r="3313" spans="1:4" s="1" customFormat="1" ht="19.7" customHeight="1">
      <c r="A3313" s="82" t="s">
        <v>569</v>
      </c>
      <c r="B3313" s="82" t="s">
        <v>516</v>
      </c>
      <c r="C3313" s="86">
        <v>24</v>
      </c>
      <c r="D3313" s="86">
        <v>71</v>
      </c>
    </row>
    <row r="3314" spans="1:4" s="1" customFormat="1" ht="19.7" customHeight="1">
      <c r="A3314" s="82" t="s">
        <v>569</v>
      </c>
      <c r="B3314" s="82" t="s">
        <v>514</v>
      </c>
      <c r="C3314" s="85">
        <v>35</v>
      </c>
      <c r="D3314" s="85">
        <v>81</v>
      </c>
    </row>
    <row r="3315" spans="1:4" s="1" customFormat="1" ht="19.7" customHeight="1">
      <c r="A3315" s="82" t="s">
        <v>569</v>
      </c>
      <c r="B3315" s="82" t="s">
        <v>517</v>
      </c>
      <c r="C3315" s="86">
        <v>48</v>
      </c>
      <c r="D3315" s="86">
        <v>108</v>
      </c>
    </row>
    <row r="3316" spans="1:4" s="1" customFormat="1" ht="19.7" customHeight="1">
      <c r="A3316" s="82" t="s">
        <v>569</v>
      </c>
      <c r="B3316" s="82" t="s">
        <v>282</v>
      </c>
      <c r="C3316" s="85">
        <v>11</v>
      </c>
      <c r="D3316" s="85">
        <v>33</v>
      </c>
    </row>
    <row r="3317" spans="1:4" s="1" customFormat="1" ht="19.7" customHeight="1">
      <c r="A3317" s="82" t="s">
        <v>570</v>
      </c>
      <c r="B3317" s="82" t="s">
        <v>516</v>
      </c>
      <c r="C3317" s="86">
        <v>20</v>
      </c>
      <c r="D3317" s="86">
        <v>71</v>
      </c>
    </row>
    <row r="3318" spans="1:4" s="1" customFormat="1" ht="19.7" customHeight="1">
      <c r="A3318" s="82" t="s">
        <v>570</v>
      </c>
      <c r="B3318" s="82" t="s">
        <v>514</v>
      </c>
      <c r="C3318" s="85">
        <v>20</v>
      </c>
      <c r="D3318" s="85">
        <v>6</v>
      </c>
    </row>
    <row r="3319" spans="1:4" s="1" customFormat="1" ht="19.7" customHeight="1">
      <c r="A3319" s="82" t="s">
        <v>570</v>
      </c>
      <c r="B3319" s="82" t="s">
        <v>517</v>
      </c>
      <c r="C3319" s="86">
        <v>48</v>
      </c>
      <c r="D3319" s="86">
        <v>124</v>
      </c>
    </row>
    <row r="3320" spans="1:4" s="1" customFormat="1" ht="19.7" customHeight="1">
      <c r="A3320" s="82" t="s">
        <v>570</v>
      </c>
      <c r="B3320" s="82" t="s">
        <v>282</v>
      </c>
      <c r="C3320" s="85">
        <v>10</v>
      </c>
      <c r="D3320" s="85">
        <v>107</v>
      </c>
    </row>
    <row r="3321" spans="1:4" s="1" customFormat="1" ht="19.7" customHeight="1">
      <c r="A3321" s="82" t="s">
        <v>571</v>
      </c>
      <c r="B3321" s="82" t="s">
        <v>516</v>
      </c>
      <c r="C3321" s="86">
        <v>30</v>
      </c>
      <c r="D3321" s="86">
        <v>92</v>
      </c>
    </row>
    <row r="3322" spans="1:4" s="1" customFormat="1" ht="19.7" customHeight="1">
      <c r="A3322" s="82" t="s">
        <v>571</v>
      </c>
      <c r="B3322" s="82" t="s">
        <v>514</v>
      </c>
      <c r="C3322" s="85">
        <v>48</v>
      </c>
      <c r="D3322" s="85">
        <v>54</v>
      </c>
    </row>
    <row r="3323" spans="1:4" s="1" customFormat="1" ht="19.7" customHeight="1">
      <c r="A3323" s="82" t="s">
        <v>571</v>
      </c>
      <c r="B3323" s="82" t="s">
        <v>517</v>
      </c>
      <c r="C3323" s="86">
        <v>60</v>
      </c>
      <c r="D3323" s="86">
        <v>66</v>
      </c>
    </row>
    <row r="3324" spans="1:4" s="1" customFormat="1" ht="19.7" customHeight="1">
      <c r="A3324" s="82" t="s">
        <v>571</v>
      </c>
      <c r="B3324" s="82" t="s">
        <v>282</v>
      </c>
      <c r="C3324" s="85">
        <v>10</v>
      </c>
      <c r="D3324" s="85">
        <v>43</v>
      </c>
    </row>
    <row r="3325" spans="1:4" s="1" customFormat="1" ht="19.7" customHeight="1">
      <c r="A3325" s="82" t="s">
        <v>572</v>
      </c>
      <c r="B3325" s="82" t="s">
        <v>516</v>
      </c>
      <c r="C3325" s="86">
        <v>16</v>
      </c>
      <c r="D3325" s="86">
        <v>90</v>
      </c>
    </row>
    <row r="3326" spans="1:4" s="1" customFormat="1" ht="19.7" customHeight="1">
      <c r="A3326" s="82" t="s">
        <v>572</v>
      </c>
      <c r="B3326" s="82" t="s">
        <v>514</v>
      </c>
      <c r="C3326" s="85">
        <v>48</v>
      </c>
      <c r="D3326" s="85">
        <v>76</v>
      </c>
    </row>
    <row r="3327" spans="1:4" s="1" customFormat="1" ht="19.7" customHeight="1">
      <c r="A3327" s="82" t="s">
        <v>572</v>
      </c>
      <c r="B3327" s="82" t="s">
        <v>517</v>
      </c>
      <c r="C3327" s="86">
        <v>48</v>
      </c>
      <c r="D3327" s="86">
        <v>150</v>
      </c>
    </row>
    <row r="3328" spans="1:4" s="1" customFormat="1" ht="19.7" customHeight="1">
      <c r="A3328" s="82" t="s">
        <v>572</v>
      </c>
      <c r="B3328" s="82" t="s">
        <v>282</v>
      </c>
      <c r="C3328" s="85">
        <v>8</v>
      </c>
      <c r="D3328" s="85">
        <v>16</v>
      </c>
    </row>
    <row r="3329" spans="1:5" s="1" customFormat="1" ht="19.7" customHeight="1">
      <c r="A3329" s="82" t="s">
        <v>573</v>
      </c>
      <c r="B3329" s="82" t="s">
        <v>517</v>
      </c>
      <c r="C3329" s="86">
        <v>1</v>
      </c>
      <c r="D3329" s="86">
        <v>1</v>
      </c>
    </row>
    <row r="3330" spans="1:5" s="1" customFormat="1" ht="19.7" customHeight="1">
      <c r="A3330" s="82" t="s">
        <v>574</v>
      </c>
      <c r="B3330" s="82" t="s">
        <v>516</v>
      </c>
      <c r="C3330" s="85">
        <v>12</v>
      </c>
      <c r="D3330" s="85">
        <v>23</v>
      </c>
    </row>
    <row r="3331" spans="1:5" s="1" customFormat="1" ht="19.7" customHeight="1">
      <c r="A3331" s="82" t="s">
        <v>574</v>
      </c>
      <c r="B3331" s="82" t="s">
        <v>514</v>
      </c>
      <c r="C3331" s="86">
        <v>118</v>
      </c>
      <c r="D3331" s="86">
        <v>121</v>
      </c>
    </row>
    <row r="3332" spans="1:5" s="1" customFormat="1" ht="19.7" customHeight="1">
      <c r="A3332" s="82" t="s">
        <v>574</v>
      </c>
      <c r="B3332" s="82" t="s">
        <v>517</v>
      </c>
      <c r="C3332" s="85">
        <v>24</v>
      </c>
      <c r="D3332" s="85">
        <v>30</v>
      </c>
    </row>
    <row r="3333" spans="1:5" s="1" customFormat="1" ht="19.7" customHeight="1">
      <c r="A3333" s="82" t="s">
        <v>575</v>
      </c>
      <c r="B3333" s="82" t="s">
        <v>516</v>
      </c>
      <c r="C3333" s="86">
        <v>17</v>
      </c>
      <c r="D3333" s="86">
        <v>64</v>
      </c>
    </row>
    <row r="3334" spans="1:5" s="1" customFormat="1" ht="19.7" customHeight="1">
      <c r="A3334" s="82" t="s">
        <v>575</v>
      </c>
      <c r="B3334" s="82" t="s">
        <v>514</v>
      </c>
      <c r="C3334" s="85">
        <v>28</v>
      </c>
      <c r="D3334" s="85">
        <v>23</v>
      </c>
    </row>
    <row r="3335" spans="1:5" s="1" customFormat="1" ht="19.7" customHeight="1">
      <c r="A3335" s="82" t="s">
        <v>575</v>
      </c>
      <c r="B3335" s="82" t="s">
        <v>517</v>
      </c>
      <c r="C3335" s="86">
        <v>15</v>
      </c>
      <c r="D3335" s="86">
        <v>58</v>
      </c>
    </row>
    <row r="3336" spans="1:5" s="1" customFormat="1" ht="19.7" customHeight="1">
      <c r="A3336" s="82" t="s">
        <v>575</v>
      </c>
      <c r="B3336" s="82" t="s">
        <v>282</v>
      </c>
      <c r="C3336" s="85">
        <v>11</v>
      </c>
      <c r="D3336" s="85">
        <v>27</v>
      </c>
    </row>
    <row r="3337" spans="1:5" s="1" customFormat="1" ht="6.95" customHeight="1"/>
    <row r="3338" spans="1:5" s="1" customFormat="1" ht="24" customHeight="1">
      <c r="A3338" s="639" t="s">
        <v>340</v>
      </c>
      <c r="B3338" s="639"/>
      <c r="C3338" s="639"/>
      <c r="D3338" s="639"/>
      <c r="E3338" s="639"/>
    </row>
    <row r="3339" spans="1:5" s="1" customFormat="1" ht="10.15" customHeight="1"/>
    <row r="3340" spans="1:5" s="1" customFormat="1" ht="24" customHeight="1">
      <c r="C3340" s="30" t="s">
        <v>511</v>
      </c>
      <c r="D3340" s="30" t="s">
        <v>512</v>
      </c>
    </row>
    <row r="3341" spans="1:5" s="1" customFormat="1" ht="19.7" customHeight="1">
      <c r="A3341" s="82" t="s">
        <v>513</v>
      </c>
      <c r="B3341" s="82" t="s">
        <v>514</v>
      </c>
      <c r="C3341" s="85">
        <v>18</v>
      </c>
      <c r="D3341" s="85">
        <v>122</v>
      </c>
    </row>
    <row r="3342" spans="1:5" s="1" customFormat="1" ht="19.7" customHeight="1">
      <c r="A3342" s="82" t="s">
        <v>515</v>
      </c>
      <c r="B3342" s="82" t="s">
        <v>516</v>
      </c>
      <c r="C3342" s="86">
        <v>30</v>
      </c>
      <c r="D3342" s="86">
        <v>211</v>
      </c>
    </row>
    <row r="3343" spans="1:5" s="1" customFormat="1" ht="19.7" customHeight="1">
      <c r="A3343" s="82" t="s">
        <v>515</v>
      </c>
      <c r="B3343" s="82" t="s">
        <v>517</v>
      </c>
      <c r="C3343" s="85">
        <v>30</v>
      </c>
      <c r="D3343" s="85">
        <v>170</v>
      </c>
    </row>
    <row r="3344" spans="1:5" s="1" customFormat="1" ht="19.7" customHeight="1">
      <c r="A3344" s="82" t="s">
        <v>515</v>
      </c>
      <c r="B3344" s="82" t="s">
        <v>282</v>
      </c>
      <c r="C3344" s="86">
        <v>6</v>
      </c>
      <c r="D3344" s="86">
        <v>96</v>
      </c>
    </row>
    <row r="3345" spans="1:4" s="1" customFormat="1" ht="19.7" customHeight="1">
      <c r="A3345" s="82" t="s">
        <v>518</v>
      </c>
      <c r="B3345" s="82" t="s">
        <v>514</v>
      </c>
      <c r="C3345" s="85">
        <v>105</v>
      </c>
      <c r="D3345" s="85">
        <v>98</v>
      </c>
    </row>
    <row r="3346" spans="1:4" s="1" customFormat="1" ht="19.7" customHeight="1">
      <c r="A3346" s="82" t="s">
        <v>519</v>
      </c>
      <c r="B3346" s="82" t="s">
        <v>514</v>
      </c>
      <c r="C3346" s="86">
        <v>105</v>
      </c>
      <c r="D3346" s="86">
        <v>196</v>
      </c>
    </row>
    <row r="3347" spans="1:4" s="1" customFormat="1" ht="19.7" customHeight="1">
      <c r="A3347" s="82" t="s">
        <v>520</v>
      </c>
      <c r="B3347" s="82" t="s">
        <v>514</v>
      </c>
      <c r="C3347" s="85">
        <v>64</v>
      </c>
      <c r="D3347" s="85">
        <v>106</v>
      </c>
    </row>
    <row r="3348" spans="1:4" s="1" customFormat="1" ht="19.7" customHeight="1">
      <c r="A3348" s="82" t="s">
        <v>521</v>
      </c>
      <c r="B3348" s="82" t="s">
        <v>516</v>
      </c>
      <c r="C3348" s="86">
        <v>41</v>
      </c>
      <c r="D3348" s="86">
        <v>172</v>
      </c>
    </row>
    <row r="3349" spans="1:4" s="1" customFormat="1" ht="19.7" customHeight="1">
      <c r="A3349" s="82" t="s">
        <v>521</v>
      </c>
      <c r="B3349" s="82" t="s">
        <v>517</v>
      </c>
      <c r="C3349" s="85">
        <v>92</v>
      </c>
      <c r="D3349" s="85">
        <v>172</v>
      </c>
    </row>
    <row r="3350" spans="1:4" s="1" customFormat="1" ht="19.7" customHeight="1">
      <c r="A3350" s="82" t="s">
        <v>521</v>
      </c>
      <c r="B3350" s="82" t="s">
        <v>282</v>
      </c>
      <c r="C3350" s="86">
        <v>7</v>
      </c>
      <c r="D3350" s="86">
        <v>8</v>
      </c>
    </row>
    <row r="3351" spans="1:4" s="1" customFormat="1" ht="19.7" customHeight="1">
      <c r="A3351" s="82" t="s">
        <v>522</v>
      </c>
      <c r="B3351" s="82" t="s">
        <v>514</v>
      </c>
      <c r="C3351" s="85">
        <v>73</v>
      </c>
      <c r="D3351" s="85">
        <v>67</v>
      </c>
    </row>
    <row r="3352" spans="1:4" s="1" customFormat="1" ht="19.7" customHeight="1">
      <c r="A3352" s="82" t="s">
        <v>523</v>
      </c>
      <c r="B3352" s="82" t="s">
        <v>516</v>
      </c>
      <c r="C3352" s="86">
        <v>10</v>
      </c>
      <c r="D3352" s="86">
        <v>112</v>
      </c>
    </row>
    <row r="3353" spans="1:4" s="1" customFormat="1" ht="19.7" customHeight="1">
      <c r="A3353" s="82" t="s">
        <v>523</v>
      </c>
      <c r="B3353" s="82" t="s">
        <v>517</v>
      </c>
      <c r="C3353" s="85">
        <v>15</v>
      </c>
      <c r="D3353" s="85">
        <v>95</v>
      </c>
    </row>
    <row r="3354" spans="1:4" s="1" customFormat="1" ht="19.7" customHeight="1">
      <c r="A3354" s="82" t="s">
        <v>523</v>
      </c>
      <c r="B3354" s="82" t="s">
        <v>282</v>
      </c>
      <c r="C3354" s="86">
        <v>7</v>
      </c>
      <c r="D3354" s="86">
        <v>54</v>
      </c>
    </row>
    <row r="3355" spans="1:4" s="1" customFormat="1" ht="19.7" customHeight="1">
      <c r="A3355" s="82" t="s">
        <v>524</v>
      </c>
      <c r="B3355" s="82" t="s">
        <v>516</v>
      </c>
      <c r="C3355" s="85">
        <v>25</v>
      </c>
      <c r="D3355" s="85">
        <v>183</v>
      </c>
    </row>
    <row r="3356" spans="1:4" s="1" customFormat="1" ht="19.7" customHeight="1">
      <c r="A3356" s="82" t="s">
        <v>524</v>
      </c>
      <c r="B3356" s="82" t="s">
        <v>517</v>
      </c>
      <c r="C3356" s="86">
        <v>48</v>
      </c>
      <c r="D3356" s="86">
        <v>159</v>
      </c>
    </row>
    <row r="3357" spans="1:4" s="1" customFormat="1" ht="19.7" customHeight="1">
      <c r="A3357" s="82" t="s">
        <v>524</v>
      </c>
      <c r="B3357" s="82" t="s">
        <v>282</v>
      </c>
      <c r="C3357" s="85">
        <v>6</v>
      </c>
      <c r="D3357" s="85">
        <v>47</v>
      </c>
    </row>
    <row r="3358" spans="1:4" s="1" customFormat="1" ht="19.7" customHeight="1">
      <c r="A3358" s="82" t="s">
        <v>525</v>
      </c>
      <c r="B3358" s="82" t="s">
        <v>514</v>
      </c>
      <c r="C3358" s="86">
        <v>49</v>
      </c>
      <c r="D3358" s="86">
        <v>59</v>
      </c>
    </row>
    <row r="3359" spans="1:4" s="1" customFormat="1" ht="19.7" customHeight="1">
      <c r="A3359" s="82" t="s">
        <v>526</v>
      </c>
      <c r="B3359" s="82" t="s">
        <v>516</v>
      </c>
      <c r="C3359" s="85">
        <v>15</v>
      </c>
      <c r="D3359" s="85">
        <v>74</v>
      </c>
    </row>
    <row r="3360" spans="1:4" s="1" customFormat="1" ht="19.7" customHeight="1">
      <c r="A3360" s="82" t="s">
        <v>526</v>
      </c>
      <c r="B3360" s="82" t="s">
        <v>517</v>
      </c>
      <c r="C3360" s="86">
        <v>15</v>
      </c>
      <c r="D3360" s="86">
        <v>49</v>
      </c>
    </row>
    <row r="3361" spans="1:4" s="1" customFormat="1" ht="19.7" customHeight="1">
      <c r="A3361" s="82" t="s">
        <v>526</v>
      </c>
      <c r="B3361" s="82" t="s">
        <v>282</v>
      </c>
      <c r="C3361" s="85">
        <v>10</v>
      </c>
      <c r="D3361" s="85">
        <v>19</v>
      </c>
    </row>
    <row r="3362" spans="1:4" s="1" customFormat="1" ht="19.7" customHeight="1">
      <c r="A3362" s="82" t="s">
        <v>527</v>
      </c>
      <c r="B3362" s="82" t="s">
        <v>516</v>
      </c>
      <c r="C3362" s="86">
        <v>24</v>
      </c>
      <c r="D3362" s="86">
        <v>120</v>
      </c>
    </row>
    <row r="3363" spans="1:4" s="1" customFormat="1" ht="19.7" customHeight="1">
      <c r="A3363" s="82" t="s">
        <v>527</v>
      </c>
      <c r="B3363" s="82" t="s">
        <v>517</v>
      </c>
      <c r="C3363" s="85">
        <v>45</v>
      </c>
      <c r="D3363" s="85">
        <v>102</v>
      </c>
    </row>
    <row r="3364" spans="1:4" s="1" customFormat="1" ht="19.7" customHeight="1">
      <c r="A3364" s="82" t="s">
        <v>527</v>
      </c>
      <c r="B3364" s="82" t="s">
        <v>282</v>
      </c>
      <c r="C3364" s="86">
        <v>10</v>
      </c>
      <c r="D3364" s="86">
        <v>58</v>
      </c>
    </row>
    <row r="3365" spans="1:4" s="1" customFormat="1" ht="19.7" customHeight="1">
      <c r="A3365" s="82" t="s">
        <v>528</v>
      </c>
      <c r="B3365" s="82" t="s">
        <v>514</v>
      </c>
      <c r="C3365" s="85">
        <v>108</v>
      </c>
      <c r="D3365" s="85">
        <v>107</v>
      </c>
    </row>
    <row r="3366" spans="1:4" s="1" customFormat="1" ht="19.7" customHeight="1">
      <c r="A3366" s="82" t="s">
        <v>529</v>
      </c>
      <c r="B3366" s="82" t="s">
        <v>514</v>
      </c>
      <c r="C3366" s="86">
        <v>105</v>
      </c>
      <c r="D3366" s="86">
        <v>89</v>
      </c>
    </row>
    <row r="3367" spans="1:4" s="1" customFormat="1" ht="19.7" customHeight="1">
      <c r="A3367" s="82" t="s">
        <v>530</v>
      </c>
      <c r="B3367" s="82" t="s">
        <v>514</v>
      </c>
      <c r="C3367" s="85">
        <v>94</v>
      </c>
      <c r="D3367" s="85">
        <v>183</v>
      </c>
    </row>
    <row r="3368" spans="1:4" s="1" customFormat="1" ht="19.7" customHeight="1">
      <c r="A3368" s="82" t="s">
        <v>531</v>
      </c>
      <c r="B3368" s="82" t="s">
        <v>516</v>
      </c>
      <c r="C3368" s="86">
        <v>50</v>
      </c>
      <c r="D3368" s="86">
        <v>112</v>
      </c>
    </row>
    <row r="3369" spans="1:4" s="1" customFormat="1" ht="19.7" customHeight="1">
      <c r="A3369" s="82" t="s">
        <v>531</v>
      </c>
      <c r="B3369" s="82" t="s">
        <v>514</v>
      </c>
      <c r="C3369" s="85">
        <v>15</v>
      </c>
      <c r="D3369" s="85">
        <v>15</v>
      </c>
    </row>
    <row r="3370" spans="1:4" s="1" customFormat="1" ht="19.7" customHeight="1">
      <c r="A3370" s="82" t="s">
        <v>531</v>
      </c>
      <c r="B3370" s="82" t="s">
        <v>517</v>
      </c>
      <c r="C3370" s="86">
        <v>130</v>
      </c>
      <c r="D3370" s="86">
        <v>122</v>
      </c>
    </row>
    <row r="3371" spans="1:4" s="1" customFormat="1" ht="19.7" customHeight="1">
      <c r="A3371" s="82" t="s">
        <v>532</v>
      </c>
      <c r="B3371" s="82" t="s">
        <v>516</v>
      </c>
      <c r="C3371" s="85">
        <v>15</v>
      </c>
      <c r="D3371" s="85">
        <v>90</v>
      </c>
    </row>
    <row r="3372" spans="1:4" s="1" customFormat="1" ht="19.7" customHeight="1">
      <c r="A3372" s="82" t="s">
        <v>532</v>
      </c>
      <c r="B3372" s="82" t="s">
        <v>517</v>
      </c>
      <c r="C3372" s="86">
        <v>45</v>
      </c>
      <c r="D3372" s="86">
        <v>95</v>
      </c>
    </row>
    <row r="3373" spans="1:4" s="1" customFormat="1" ht="19.7" customHeight="1">
      <c r="A3373" s="82" t="s">
        <v>532</v>
      </c>
      <c r="B3373" s="82" t="s">
        <v>282</v>
      </c>
      <c r="C3373" s="85">
        <v>8</v>
      </c>
      <c r="D3373" s="85">
        <v>107</v>
      </c>
    </row>
    <row r="3374" spans="1:4" s="1" customFormat="1" ht="19.7" customHeight="1">
      <c r="A3374" s="82" t="s">
        <v>533</v>
      </c>
      <c r="B3374" s="82" t="s">
        <v>516</v>
      </c>
      <c r="C3374" s="86">
        <v>24</v>
      </c>
      <c r="D3374" s="86">
        <v>76</v>
      </c>
    </row>
    <row r="3375" spans="1:4" s="1" customFormat="1" ht="19.7" customHeight="1">
      <c r="A3375" s="82" t="s">
        <v>533</v>
      </c>
      <c r="B3375" s="82" t="s">
        <v>517</v>
      </c>
      <c r="C3375" s="85">
        <v>12</v>
      </c>
      <c r="D3375" s="85">
        <v>105</v>
      </c>
    </row>
    <row r="3376" spans="1:4" s="1" customFormat="1" ht="19.7" customHeight="1">
      <c r="A3376" s="82" t="s">
        <v>533</v>
      </c>
      <c r="B3376" s="82" t="s">
        <v>282</v>
      </c>
      <c r="C3376" s="86">
        <v>12</v>
      </c>
      <c r="D3376" s="86">
        <v>71</v>
      </c>
    </row>
    <row r="3377" spans="1:4" s="1" customFormat="1" ht="19.7" customHeight="1">
      <c r="A3377" s="82" t="s">
        <v>534</v>
      </c>
      <c r="B3377" s="82" t="s">
        <v>516</v>
      </c>
      <c r="C3377" s="85">
        <v>24</v>
      </c>
      <c r="D3377" s="85">
        <v>250</v>
      </c>
    </row>
    <row r="3378" spans="1:4" s="1" customFormat="1" ht="19.7" customHeight="1">
      <c r="A3378" s="82" t="s">
        <v>534</v>
      </c>
      <c r="B3378" s="82" t="s">
        <v>517</v>
      </c>
      <c r="C3378" s="86">
        <v>60</v>
      </c>
      <c r="D3378" s="86">
        <v>293</v>
      </c>
    </row>
    <row r="3379" spans="1:4" s="1" customFormat="1" ht="19.7" customHeight="1">
      <c r="A3379" s="82" t="s">
        <v>534</v>
      </c>
      <c r="B3379" s="82" t="s">
        <v>282</v>
      </c>
      <c r="C3379" s="85">
        <v>14</v>
      </c>
      <c r="D3379" s="85">
        <v>118</v>
      </c>
    </row>
    <row r="3380" spans="1:4" s="1" customFormat="1" ht="19.7" customHeight="1">
      <c r="A3380" s="82" t="s">
        <v>535</v>
      </c>
      <c r="B3380" s="82" t="s">
        <v>516</v>
      </c>
      <c r="C3380" s="86">
        <v>45</v>
      </c>
      <c r="D3380" s="86">
        <v>254</v>
      </c>
    </row>
    <row r="3381" spans="1:4" s="1" customFormat="1" ht="19.7" customHeight="1">
      <c r="A3381" s="82" t="s">
        <v>535</v>
      </c>
      <c r="B3381" s="82" t="s">
        <v>517</v>
      </c>
      <c r="C3381" s="85">
        <v>61</v>
      </c>
      <c r="D3381" s="85">
        <v>387</v>
      </c>
    </row>
    <row r="3382" spans="1:4" s="1" customFormat="1" ht="19.7" customHeight="1">
      <c r="A3382" s="82" t="s">
        <v>535</v>
      </c>
      <c r="B3382" s="82" t="s">
        <v>282</v>
      </c>
      <c r="C3382" s="86">
        <v>7</v>
      </c>
      <c r="D3382" s="86">
        <v>84</v>
      </c>
    </row>
    <row r="3383" spans="1:4" s="1" customFormat="1" ht="19.7" customHeight="1">
      <c r="A3383" s="82" t="s">
        <v>536</v>
      </c>
      <c r="B3383" s="82" t="s">
        <v>514</v>
      </c>
      <c r="C3383" s="85">
        <v>105</v>
      </c>
      <c r="D3383" s="85">
        <v>112</v>
      </c>
    </row>
    <row r="3384" spans="1:4" s="1" customFormat="1" ht="19.7" customHeight="1">
      <c r="A3384" s="82" t="s">
        <v>537</v>
      </c>
      <c r="B3384" s="82" t="s">
        <v>516</v>
      </c>
      <c r="C3384" s="86">
        <v>30</v>
      </c>
      <c r="D3384" s="86">
        <v>188</v>
      </c>
    </row>
    <row r="3385" spans="1:4" s="1" customFormat="1" ht="19.7" customHeight="1">
      <c r="A3385" s="82" t="s">
        <v>537</v>
      </c>
      <c r="B3385" s="82" t="s">
        <v>517</v>
      </c>
      <c r="C3385" s="85">
        <v>54</v>
      </c>
      <c r="D3385" s="85">
        <v>268</v>
      </c>
    </row>
    <row r="3386" spans="1:4" s="1" customFormat="1" ht="19.7" customHeight="1">
      <c r="A3386" s="82" t="s">
        <v>537</v>
      </c>
      <c r="B3386" s="82" t="s">
        <v>282</v>
      </c>
      <c r="C3386" s="86">
        <v>3</v>
      </c>
      <c r="D3386" s="86">
        <v>36</v>
      </c>
    </row>
    <row r="3387" spans="1:4" s="1" customFormat="1" ht="19.7" customHeight="1">
      <c r="A3387" s="82" t="s">
        <v>538</v>
      </c>
      <c r="B3387" s="82" t="s">
        <v>514</v>
      </c>
      <c r="C3387" s="85">
        <v>18</v>
      </c>
      <c r="D3387" s="85">
        <v>13</v>
      </c>
    </row>
    <row r="3388" spans="1:4" s="1" customFormat="1" ht="19.7" customHeight="1">
      <c r="A3388" s="82" t="s">
        <v>538</v>
      </c>
      <c r="B3388" s="82" t="s">
        <v>517</v>
      </c>
      <c r="C3388" s="86">
        <v>32</v>
      </c>
      <c r="D3388" s="86">
        <v>48</v>
      </c>
    </row>
    <row r="3389" spans="1:4" s="1" customFormat="1" ht="19.7" customHeight="1">
      <c r="A3389" s="82" t="s">
        <v>538</v>
      </c>
      <c r="B3389" s="82" t="s">
        <v>282</v>
      </c>
      <c r="C3389" s="85">
        <v>21</v>
      </c>
      <c r="D3389" s="85">
        <v>44</v>
      </c>
    </row>
    <row r="3390" spans="1:4" s="1" customFormat="1" ht="19.7" customHeight="1">
      <c r="A3390" s="82" t="s">
        <v>539</v>
      </c>
      <c r="B3390" s="82" t="s">
        <v>516</v>
      </c>
      <c r="C3390" s="86">
        <v>15</v>
      </c>
      <c r="D3390" s="86">
        <v>86</v>
      </c>
    </row>
    <row r="3391" spans="1:4" s="1" customFormat="1" ht="19.7" customHeight="1">
      <c r="A3391" s="82" t="s">
        <v>539</v>
      </c>
      <c r="B3391" s="82" t="s">
        <v>514</v>
      </c>
      <c r="C3391" s="85">
        <v>96</v>
      </c>
      <c r="D3391" s="85">
        <v>84</v>
      </c>
    </row>
    <row r="3392" spans="1:4" s="1" customFormat="1" ht="19.7" customHeight="1">
      <c r="A3392" s="82" t="s">
        <v>539</v>
      </c>
      <c r="B3392" s="82" t="s">
        <v>517</v>
      </c>
      <c r="C3392" s="86">
        <v>42</v>
      </c>
      <c r="D3392" s="86">
        <v>118</v>
      </c>
    </row>
    <row r="3393" spans="1:4" s="1" customFormat="1" ht="19.7" customHeight="1">
      <c r="A3393" s="82" t="s">
        <v>540</v>
      </c>
      <c r="B3393" s="82" t="s">
        <v>516</v>
      </c>
      <c r="C3393" s="85">
        <v>24</v>
      </c>
      <c r="D3393" s="85">
        <v>143</v>
      </c>
    </row>
    <row r="3394" spans="1:4" s="1" customFormat="1" ht="19.7" customHeight="1">
      <c r="A3394" s="82" t="s">
        <v>540</v>
      </c>
      <c r="B3394" s="82" t="s">
        <v>517</v>
      </c>
      <c r="C3394" s="86">
        <v>60</v>
      </c>
      <c r="D3394" s="86">
        <v>131</v>
      </c>
    </row>
    <row r="3395" spans="1:4" s="1" customFormat="1" ht="19.7" customHeight="1">
      <c r="A3395" s="82" t="s">
        <v>540</v>
      </c>
      <c r="B3395" s="82" t="s">
        <v>282</v>
      </c>
      <c r="C3395" s="85">
        <v>6</v>
      </c>
      <c r="D3395" s="85">
        <v>46</v>
      </c>
    </row>
    <row r="3396" spans="1:4" s="1" customFormat="1" ht="19.7" customHeight="1">
      <c r="A3396" s="82" t="s">
        <v>541</v>
      </c>
      <c r="B3396" s="82" t="s">
        <v>516</v>
      </c>
      <c r="C3396" s="86">
        <v>20</v>
      </c>
      <c r="D3396" s="86">
        <v>161</v>
      </c>
    </row>
    <row r="3397" spans="1:4" s="1" customFormat="1" ht="19.7" customHeight="1">
      <c r="A3397" s="82" t="s">
        <v>541</v>
      </c>
      <c r="B3397" s="82" t="s">
        <v>517</v>
      </c>
      <c r="C3397" s="85">
        <v>66</v>
      </c>
      <c r="D3397" s="85">
        <v>145</v>
      </c>
    </row>
    <row r="3398" spans="1:4" s="1" customFormat="1" ht="19.7" customHeight="1">
      <c r="A3398" s="82" t="s">
        <v>541</v>
      </c>
      <c r="B3398" s="82" t="s">
        <v>282</v>
      </c>
      <c r="C3398" s="86">
        <v>10</v>
      </c>
      <c r="D3398" s="86">
        <v>132</v>
      </c>
    </row>
    <row r="3399" spans="1:4" s="1" customFormat="1" ht="19.7" customHeight="1">
      <c r="A3399" s="82" t="s">
        <v>542</v>
      </c>
      <c r="B3399" s="82" t="s">
        <v>514</v>
      </c>
      <c r="C3399" s="85">
        <v>27</v>
      </c>
      <c r="D3399" s="85">
        <v>144</v>
      </c>
    </row>
    <row r="3400" spans="1:4" s="1" customFormat="1" ht="19.7" customHeight="1">
      <c r="A3400" s="82" t="s">
        <v>543</v>
      </c>
      <c r="B3400" s="82" t="s">
        <v>514</v>
      </c>
      <c r="C3400" s="86">
        <v>32</v>
      </c>
      <c r="D3400" s="86">
        <v>101</v>
      </c>
    </row>
    <row r="3401" spans="1:4" s="1" customFormat="1" ht="19.7" customHeight="1">
      <c r="A3401" s="82" t="s">
        <v>544</v>
      </c>
      <c r="B3401" s="82" t="s">
        <v>514</v>
      </c>
      <c r="C3401" s="85">
        <v>86</v>
      </c>
      <c r="D3401" s="85">
        <v>128</v>
      </c>
    </row>
    <row r="3402" spans="1:4" s="1" customFormat="1" ht="19.7" customHeight="1">
      <c r="A3402" s="82" t="s">
        <v>545</v>
      </c>
      <c r="B3402" s="82" t="s">
        <v>514</v>
      </c>
      <c r="C3402" s="86">
        <v>59</v>
      </c>
      <c r="D3402" s="86">
        <v>48</v>
      </c>
    </row>
    <row r="3403" spans="1:4" s="1" customFormat="1" ht="19.7" customHeight="1">
      <c r="A3403" s="82" t="s">
        <v>546</v>
      </c>
      <c r="B3403" s="82" t="s">
        <v>516</v>
      </c>
      <c r="C3403" s="85">
        <v>12</v>
      </c>
      <c r="D3403" s="85">
        <v>38</v>
      </c>
    </row>
    <row r="3404" spans="1:4" s="1" customFormat="1" ht="19.7" customHeight="1">
      <c r="A3404" s="82" t="s">
        <v>546</v>
      </c>
      <c r="B3404" s="82" t="s">
        <v>514</v>
      </c>
      <c r="C3404" s="86">
        <v>18</v>
      </c>
      <c r="D3404" s="86">
        <v>16</v>
      </c>
    </row>
    <row r="3405" spans="1:4" s="1" customFormat="1" ht="19.7" customHeight="1">
      <c r="A3405" s="82" t="s">
        <v>546</v>
      </c>
      <c r="B3405" s="82" t="s">
        <v>517</v>
      </c>
      <c r="C3405" s="85">
        <v>15</v>
      </c>
      <c r="D3405" s="85">
        <v>51</v>
      </c>
    </row>
    <row r="3406" spans="1:4" s="1" customFormat="1" ht="19.7" customHeight="1">
      <c r="A3406" s="82" t="s">
        <v>547</v>
      </c>
      <c r="B3406" s="82" t="s">
        <v>514</v>
      </c>
      <c r="C3406" s="86">
        <v>59</v>
      </c>
      <c r="D3406" s="86">
        <v>52</v>
      </c>
    </row>
    <row r="3407" spans="1:4" s="1" customFormat="1" ht="19.7" customHeight="1">
      <c r="A3407" s="82" t="s">
        <v>548</v>
      </c>
      <c r="B3407" s="82" t="s">
        <v>514</v>
      </c>
      <c r="C3407" s="85">
        <v>32</v>
      </c>
      <c r="D3407" s="85">
        <v>85</v>
      </c>
    </row>
    <row r="3408" spans="1:4" s="1" customFormat="1" ht="19.7" customHeight="1">
      <c r="A3408" s="82" t="s">
        <v>549</v>
      </c>
      <c r="B3408" s="82" t="s">
        <v>516</v>
      </c>
      <c r="C3408" s="86">
        <v>15</v>
      </c>
      <c r="D3408" s="86">
        <v>135</v>
      </c>
    </row>
    <row r="3409" spans="1:4" s="1" customFormat="1" ht="19.7" customHeight="1">
      <c r="A3409" s="82" t="s">
        <v>549</v>
      </c>
      <c r="B3409" s="82" t="s">
        <v>514</v>
      </c>
      <c r="C3409" s="85">
        <v>96</v>
      </c>
      <c r="D3409" s="85">
        <v>158</v>
      </c>
    </row>
    <row r="3410" spans="1:4" s="1" customFormat="1" ht="19.7" customHeight="1">
      <c r="A3410" s="82" t="s">
        <v>549</v>
      </c>
      <c r="B3410" s="82" t="s">
        <v>517</v>
      </c>
      <c r="C3410" s="86">
        <v>30</v>
      </c>
      <c r="D3410" s="86">
        <v>174</v>
      </c>
    </row>
    <row r="3411" spans="1:4" s="1" customFormat="1" ht="19.7" customHeight="1">
      <c r="A3411" s="82" t="s">
        <v>550</v>
      </c>
      <c r="B3411" s="82" t="s">
        <v>514</v>
      </c>
      <c r="C3411" s="85">
        <v>140</v>
      </c>
      <c r="D3411" s="85">
        <v>103</v>
      </c>
    </row>
    <row r="3412" spans="1:4" s="1" customFormat="1" ht="19.7" customHeight="1">
      <c r="A3412" s="82" t="s">
        <v>551</v>
      </c>
      <c r="B3412" s="82" t="s">
        <v>516</v>
      </c>
      <c r="C3412" s="86">
        <v>45</v>
      </c>
      <c r="D3412" s="86">
        <v>219</v>
      </c>
    </row>
    <row r="3413" spans="1:4" s="1" customFormat="1" ht="19.7" customHeight="1">
      <c r="A3413" s="82" t="s">
        <v>551</v>
      </c>
      <c r="B3413" s="82" t="s">
        <v>517</v>
      </c>
      <c r="C3413" s="85">
        <v>24</v>
      </c>
      <c r="D3413" s="85">
        <v>265</v>
      </c>
    </row>
    <row r="3414" spans="1:4" s="1" customFormat="1" ht="19.7" customHeight="1">
      <c r="A3414" s="82" t="s">
        <v>551</v>
      </c>
      <c r="B3414" s="82" t="s">
        <v>282</v>
      </c>
      <c r="C3414" s="86">
        <v>6</v>
      </c>
      <c r="D3414" s="86">
        <v>94</v>
      </c>
    </row>
    <row r="3415" spans="1:4" s="1" customFormat="1" ht="19.7" customHeight="1">
      <c r="A3415" s="82" t="s">
        <v>552</v>
      </c>
      <c r="B3415" s="82" t="s">
        <v>514</v>
      </c>
      <c r="C3415" s="85">
        <v>105</v>
      </c>
      <c r="D3415" s="85">
        <v>151</v>
      </c>
    </row>
    <row r="3416" spans="1:4" s="1" customFormat="1" ht="19.7" customHeight="1">
      <c r="A3416" s="82" t="s">
        <v>553</v>
      </c>
      <c r="B3416" s="82" t="s">
        <v>516</v>
      </c>
      <c r="C3416" s="86">
        <v>30</v>
      </c>
      <c r="D3416" s="86">
        <v>31</v>
      </c>
    </row>
    <row r="3417" spans="1:4" s="1" customFormat="1" ht="19.7" customHeight="1">
      <c r="A3417" s="82" t="s">
        <v>553</v>
      </c>
      <c r="B3417" s="82" t="s">
        <v>514</v>
      </c>
      <c r="C3417" s="85">
        <v>105</v>
      </c>
      <c r="D3417" s="85">
        <v>70</v>
      </c>
    </row>
    <row r="3418" spans="1:4" s="1" customFormat="1" ht="19.7" customHeight="1">
      <c r="A3418" s="82" t="s">
        <v>553</v>
      </c>
      <c r="B3418" s="82" t="s">
        <v>517</v>
      </c>
      <c r="C3418" s="86">
        <v>30</v>
      </c>
      <c r="D3418" s="86">
        <v>43</v>
      </c>
    </row>
    <row r="3419" spans="1:4" s="1" customFormat="1" ht="19.7" customHeight="1">
      <c r="A3419" s="82" t="s">
        <v>554</v>
      </c>
      <c r="B3419" s="82" t="s">
        <v>516</v>
      </c>
      <c r="C3419" s="85">
        <v>45</v>
      </c>
      <c r="D3419" s="85">
        <v>127</v>
      </c>
    </row>
    <row r="3420" spans="1:4" s="1" customFormat="1" ht="19.7" customHeight="1">
      <c r="A3420" s="82" t="s">
        <v>554</v>
      </c>
      <c r="B3420" s="82" t="s">
        <v>514</v>
      </c>
      <c r="C3420" s="86">
        <v>120</v>
      </c>
      <c r="D3420" s="86">
        <v>149</v>
      </c>
    </row>
    <row r="3421" spans="1:4" s="1" customFormat="1" ht="19.7" customHeight="1">
      <c r="A3421" s="82" t="s">
        <v>554</v>
      </c>
      <c r="B3421" s="82" t="s">
        <v>517</v>
      </c>
      <c r="C3421" s="85">
        <v>90</v>
      </c>
      <c r="D3421" s="85">
        <v>137</v>
      </c>
    </row>
    <row r="3422" spans="1:4" s="1" customFormat="1" ht="19.7" customHeight="1">
      <c r="A3422" s="82" t="s">
        <v>555</v>
      </c>
      <c r="B3422" s="82" t="s">
        <v>514</v>
      </c>
      <c r="C3422" s="86">
        <v>102</v>
      </c>
      <c r="D3422" s="86">
        <v>109</v>
      </c>
    </row>
    <row r="3423" spans="1:4" s="1" customFormat="1" ht="19.7" customHeight="1">
      <c r="A3423" s="82" t="s">
        <v>556</v>
      </c>
      <c r="B3423" s="82" t="s">
        <v>514</v>
      </c>
      <c r="C3423" s="85">
        <v>84</v>
      </c>
      <c r="D3423" s="85">
        <v>83</v>
      </c>
    </row>
    <row r="3424" spans="1:4" s="1" customFormat="1" ht="19.7" customHeight="1">
      <c r="A3424" s="82" t="s">
        <v>557</v>
      </c>
      <c r="B3424" s="82" t="s">
        <v>516</v>
      </c>
      <c r="C3424" s="86">
        <v>10</v>
      </c>
      <c r="D3424" s="86">
        <v>165</v>
      </c>
    </row>
    <row r="3425" spans="1:4" s="1" customFormat="1" ht="19.7" customHeight="1">
      <c r="A3425" s="82" t="s">
        <v>557</v>
      </c>
      <c r="B3425" s="82" t="s">
        <v>517</v>
      </c>
      <c r="C3425" s="85">
        <v>112</v>
      </c>
      <c r="D3425" s="85">
        <v>170</v>
      </c>
    </row>
    <row r="3426" spans="1:4" s="1" customFormat="1" ht="19.7" customHeight="1">
      <c r="A3426" s="82" t="s">
        <v>557</v>
      </c>
      <c r="B3426" s="82" t="s">
        <v>282</v>
      </c>
      <c r="C3426" s="86">
        <v>6</v>
      </c>
      <c r="D3426" s="86">
        <v>136</v>
      </c>
    </row>
    <row r="3427" spans="1:4" s="1" customFormat="1" ht="19.7" customHeight="1">
      <c r="A3427" s="82" t="s">
        <v>558</v>
      </c>
      <c r="B3427" s="82" t="s">
        <v>516</v>
      </c>
      <c r="C3427" s="85">
        <v>15</v>
      </c>
      <c r="D3427" s="85">
        <v>238</v>
      </c>
    </row>
    <row r="3428" spans="1:4" s="1" customFormat="1" ht="19.7" customHeight="1">
      <c r="A3428" s="82" t="s">
        <v>558</v>
      </c>
      <c r="B3428" s="82" t="s">
        <v>514</v>
      </c>
      <c r="C3428" s="86">
        <v>30</v>
      </c>
      <c r="D3428" s="86">
        <v>24</v>
      </c>
    </row>
    <row r="3429" spans="1:4" s="1" customFormat="1" ht="19.7" customHeight="1">
      <c r="A3429" s="82" t="s">
        <v>558</v>
      </c>
      <c r="B3429" s="82" t="s">
        <v>517</v>
      </c>
      <c r="C3429" s="85">
        <v>90</v>
      </c>
      <c r="D3429" s="85">
        <v>262</v>
      </c>
    </row>
    <row r="3430" spans="1:4" s="1" customFormat="1" ht="19.7" customHeight="1">
      <c r="A3430" s="82" t="s">
        <v>558</v>
      </c>
      <c r="B3430" s="82" t="s">
        <v>282</v>
      </c>
      <c r="C3430" s="86">
        <v>11</v>
      </c>
      <c r="D3430" s="86">
        <v>46</v>
      </c>
    </row>
    <row r="3431" spans="1:4" s="1" customFormat="1" ht="19.7" customHeight="1">
      <c r="A3431" s="82" t="s">
        <v>559</v>
      </c>
      <c r="B3431" s="82" t="s">
        <v>514</v>
      </c>
      <c r="C3431" s="85">
        <v>19</v>
      </c>
      <c r="D3431" s="85">
        <v>28</v>
      </c>
    </row>
    <row r="3432" spans="1:4" s="1" customFormat="1" ht="19.7" customHeight="1">
      <c r="A3432" s="82" t="s">
        <v>559</v>
      </c>
      <c r="B3432" s="82" t="s">
        <v>517</v>
      </c>
      <c r="C3432" s="86">
        <v>32</v>
      </c>
      <c r="D3432" s="86">
        <v>145</v>
      </c>
    </row>
    <row r="3433" spans="1:4" s="1" customFormat="1" ht="19.7" customHeight="1">
      <c r="A3433" s="82" t="s">
        <v>559</v>
      </c>
      <c r="B3433" s="82" t="s">
        <v>282</v>
      </c>
      <c r="C3433" s="85">
        <v>16</v>
      </c>
      <c r="D3433" s="85">
        <v>38</v>
      </c>
    </row>
    <row r="3434" spans="1:4" s="1" customFormat="1" ht="19.7" customHeight="1">
      <c r="A3434" s="82" t="s">
        <v>560</v>
      </c>
      <c r="B3434" s="82" t="s">
        <v>514</v>
      </c>
      <c r="C3434" s="86">
        <v>16</v>
      </c>
      <c r="D3434" s="86">
        <v>7</v>
      </c>
    </row>
    <row r="3435" spans="1:4" s="1" customFormat="1" ht="19.7" customHeight="1">
      <c r="A3435" s="82" t="s">
        <v>560</v>
      </c>
      <c r="B3435" s="82" t="s">
        <v>517</v>
      </c>
      <c r="C3435" s="85">
        <v>56</v>
      </c>
      <c r="D3435" s="85">
        <v>52</v>
      </c>
    </row>
    <row r="3436" spans="1:4" s="1" customFormat="1" ht="19.7" customHeight="1">
      <c r="A3436" s="82" t="s">
        <v>560</v>
      </c>
      <c r="B3436" s="82" t="s">
        <v>282</v>
      </c>
      <c r="C3436" s="86">
        <v>11</v>
      </c>
      <c r="D3436" s="86">
        <v>11</v>
      </c>
    </row>
    <row r="3437" spans="1:4" s="1" customFormat="1" ht="19.7" customHeight="1">
      <c r="A3437" s="82" t="s">
        <v>561</v>
      </c>
      <c r="B3437" s="82" t="s">
        <v>516</v>
      </c>
      <c r="C3437" s="85">
        <v>60</v>
      </c>
      <c r="D3437" s="85">
        <v>143</v>
      </c>
    </row>
    <row r="3438" spans="1:4" s="1" customFormat="1" ht="19.7" customHeight="1">
      <c r="A3438" s="82" t="s">
        <v>561</v>
      </c>
      <c r="B3438" s="82" t="s">
        <v>517</v>
      </c>
      <c r="C3438" s="86">
        <v>90</v>
      </c>
      <c r="D3438" s="86">
        <v>103</v>
      </c>
    </row>
    <row r="3439" spans="1:4" s="1" customFormat="1" ht="19.7" customHeight="1">
      <c r="A3439" s="82" t="s">
        <v>561</v>
      </c>
      <c r="B3439" s="82" t="s">
        <v>282</v>
      </c>
      <c r="C3439" s="85">
        <v>11</v>
      </c>
      <c r="D3439" s="85">
        <v>25</v>
      </c>
    </row>
    <row r="3440" spans="1:4" s="1" customFormat="1" ht="19.7" customHeight="1">
      <c r="A3440" s="82" t="s">
        <v>562</v>
      </c>
      <c r="B3440" s="82" t="s">
        <v>516</v>
      </c>
      <c r="C3440" s="86">
        <v>36</v>
      </c>
      <c r="D3440" s="86">
        <v>122</v>
      </c>
    </row>
    <row r="3441" spans="1:4" s="1" customFormat="1" ht="19.7" customHeight="1">
      <c r="A3441" s="82" t="s">
        <v>562</v>
      </c>
      <c r="B3441" s="82" t="s">
        <v>514</v>
      </c>
      <c r="C3441" s="85">
        <v>90</v>
      </c>
      <c r="D3441" s="85">
        <v>54</v>
      </c>
    </row>
    <row r="3442" spans="1:4" s="1" customFormat="1" ht="19.7" customHeight="1">
      <c r="A3442" s="82" t="s">
        <v>562</v>
      </c>
      <c r="B3442" s="82" t="s">
        <v>517</v>
      </c>
      <c r="C3442" s="86">
        <v>24</v>
      </c>
      <c r="D3442" s="86">
        <v>124</v>
      </c>
    </row>
    <row r="3443" spans="1:4" s="1" customFormat="1" ht="19.7" customHeight="1">
      <c r="A3443" s="82" t="s">
        <v>562</v>
      </c>
      <c r="B3443" s="82" t="s">
        <v>282</v>
      </c>
      <c r="C3443" s="85">
        <v>8</v>
      </c>
      <c r="D3443" s="85">
        <v>34</v>
      </c>
    </row>
    <row r="3444" spans="1:4" s="1" customFormat="1" ht="19.7" customHeight="1">
      <c r="A3444" s="82" t="s">
        <v>563</v>
      </c>
      <c r="B3444" s="82" t="s">
        <v>516</v>
      </c>
      <c r="C3444" s="86">
        <v>30</v>
      </c>
      <c r="D3444" s="86">
        <v>83</v>
      </c>
    </row>
    <row r="3445" spans="1:4" s="1" customFormat="1" ht="19.7" customHeight="1">
      <c r="A3445" s="82" t="s">
        <v>563</v>
      </c>
      <c r="B3445" s="82" t="s">
        <v>517</v>
      </c>
      <c r="C3445" s="85">
        <v>23</v>
      </c>
      <c r="D3445" s="85">
        <v>123</v>
      </c>
    </row>
    <row r="3446" spans="1:4" s="1" customFormat="1" ht="19.7" customHeight="1">
      <c r="A3446" s="82" t="s">
        <v>563</v>
      </c>
      <c r="B3446" s="82" t="s">
        <v>282</v>
      </c>
      <c r="C3446" s="86">
        <v>20</v>
      </c>
      <c r="D3446" s="86">
        <v>120</v>
      </c>
    </row>
    <row r="3447" spans="1:4" s="1" customFormat="1" ht="19.7" customHeight="1">
      <c r="A3447" s="82" t="s">
        <v>564</v>
      </c>
      <c r="B3447" s="82" t="s">
        <v>516</v>
      </c>
      <c r="C3447" s="85">
        <v>45</v>
      </c>
      <c r="D3447" s="85">
        <v>219</v>
      </c>
    </row>
    <row r="3448" spans="1:4" s="1" customFormat="1" ht="19.7" customHeight="1">
      <c r="A3448" s="82" t="s">
        <v>564</v>
      </c>
      <c r="B3448" s="82" t="s">
        <v>517</v>
      </c>
      <c r="C3448" s="86">
        <v>81</v>
      </c>
      <c r="D3448" s="86">
        <v>161</v>
      </c>
    </row>
    <row r="3449" spans="1:4" s="1" customFormat="1" ht="19.7" customHeight="1">
      <c r="A3449" s="82" t="s">
        <v>564</v>
      </c>
      <c r="B3449" s="82" t="s">
        <v>282</v>
      </c>
      <c r="C3449" s="85">
        <v>8</v>
      </c>
      <c r="D3449" s="85">
        <v>135</v>
      </c>
    </row>
    <row r="3450" spans="1:4" s="1" customFormat="1" ht="19.7" customHeight="1">
      <c r="A3450" s="82" t="s">
        <v>565</v>
      </c>
      <c r="B3450" s="82" t="s">
        <v>516</v>
      </c>
      <c r="C3450" s="86">
        <v>15</v>
      </c>
      <c r="D3450" s="86">
        <v>87</v>
      </c>
    </row>
    <row r="3451" spans="1:4" s="1" customFormat="1" ht="19.7" customHeight="1">
      <c r="A3451" s="82" t="s">
        <v>565</v>
      </c>
      <c r="B3451" s="82" t="s">
        <v>514</v>
      </c>
      <c r="C3451" s="85">
        <v>72</v>
      </c>
      <c r="D3451" s="85">
        <v>80</v>
      </c>
    </row>
    <row r="3452" spans="1:4" s="1" customFormat="1" ht="19.7" customHeight="1">
      <c r="A3452" s="82" t="s">
        <v>565</v>
      </c>
      <c r="B3452" s="82" t="s">
        <v>517</v>
      </c>
      <c r="C3452" s="86">
        <v>60</v>
      </c>
      <c r="D3452" s="86">
        <v>90</v>
      </c>
    </row>
    <row r="3453" spans="1:4" s="1" customFormat="1" ht="19.7" customHeight="1">
      <c r="A3453" s="82" t="s">
        <v>566</v>
      </c>
      <c r="B3453" s="82" t="s">
        <v>514</v>
      </c>
      <c r="C3453" s="85">
        <v>105</v>
      </c>
      <c r="D3453" s="85">
        <v>170</v>
      </c>
    </row>
    <row r="3454" spans="1:4" s="1" customFormat="1" ht="19.7" customHeight="1">
      <c r="A3454" s="82" t="s">
        <v>567</v>
      </c>
      <c r="B3454" s="82" t="s">
        <v>516</v>
      </c>
      <c r="C3454" s="86">
        <v>22</v>
      </c>
      <c r="D3454" s="86">
        <v>222</v>
      </c>
    </row>
    <row r="3455" spans="1:4" s="1" customFormat="1" ht="19.7" customHeight="1">
      <c r="A3455" s="82" t="s">
        <v>567</v>
      </c>
      <c r="B3455" s="82" t="s">
        <v>517</v>
      </c>
      <c r="C3455" s="85">
        <v>25</v>
      </c>
      <c r="D3455" s="85">
        <v>295</v>
      </c>
    </row>
    <row r="3456" spans="1:4" s="1" customFormat="1" ht="19.7" customHeight="1">
      <c r="A3456" s="82" t="s">
        <v>567</v>
      </c>
      <c r="B3456" s="82" t="s">
        <v>282</v>
      </c>
      <c r="C3456" s="86">
        <v>22</v>
      </c>
      <c r="D3456" s="86">
        <v>125</v>
      </c>
    </row>
    <row r="3457" spans="1:4" s="1" customFormat="1" ht="19.7" customHeight="1">
      <c r="A3457" s="82" t="s">
        <v>568</v>
      </c>
      <c r="B3457" s="82" t="s">
        <v>514</v>
      </c>
      <c r="C3457" s="85">
        <v>100</v>
      </c>
      <c r="D3457" s="85">
        <v>87</v>
      </c>
    </row>
    <row r="3458" spans="1:4" s="1" customFormat="1" ht="19.7" customHeight="1">
      <c r="A3458" s="82" t="s">
        <v>569</v>
      </c>
      <c r="B3458" s="82" t="s">
        <v>516</v>
      </c>
      <c r="C3458" s="86">
        <v>24</v>
      </c>
      <c r="D3458" s="86">
        <v>71</v>
      </c>
    </row>
    <row r="3459" spans="1:4" s="1" customFormat="1" ht="19.7" customHeight="1">
      <c r="A3459" s="82" t="s">
        <v>569</v>
      </c>
      <c r="B3459" s="82" t="s">
        <v>514</v>
      </c>
      <c r="C3459" s="85">
        <v>35</v>
      </c>
      <c r="D3459" s="85">
        <v>81</v>
      </c>
    </row>
    <row r="3460" spans="1:4" s="1" customFormat="1" ht="19.7" customHeight="1">
      <c r="A3460" s="82" t="s">
        <v>569</v>
      </c>
      <c r="B3460" s="82" t="s">
        <v>517</v>
      </c>
      <c r="C3460" s="86">
        <v>48</v>
      </c>
      <c r="D3460" s="86">
        <v>108</v>
      </c>
    </row>
    <row r="3461" spans="1:4" s="1" customFormat="1" ht="19.7" customHeight="1">
      <c r="A3461" s="82" t="s">
        <v>569</v>
      </c>
      <c r="B3461" s="82" t="s">
        <v>282</v>
      </c>
      <c r="C3461" s="85">
        <v>11</v>
      </c>
      <c r="D3461" s="85">
        <v>33</v>
      </c>
    </row>
    <row r="3462" spans="1:4" s="1" customFormat="1" ht="19.7" customHeight="1">
      <c r="A3462" s="82" t="s">
        <v>570</v>
      </c>
      <c r="B3462" s="82" t="s">
        <v>516</v>
      </c>
      <c r="C3462" s="86">
        <v>20</v>
      </c>
      <c r="D3462" s="86">
        <v>71</v>
      </c>
    </row>
    <row r="3463" spans="1:4" s="1" customFormat="1" ht="19.7" customHeight="1">
      <c r="A3463" s="82" t="s">
        <v>570</v>
      </c>
      <c r="B3463" s="82" t="s">
        <v>514</v>
      </c>
      <c r="C3463" s="85">
        <v>20</v>
      </c>
      <c r="D3463" s="85">
        <v>6</v>
      </c>
    </row>
    <row r="3464" spans="1:4" s="1" customFormat="1" ht="19.7" customHeight="1">
      <c r="A3464" s="82" t="s">
        <v>570</v>
      </c>
      <c r="B3464" s="82" t="s">
        <v>517</v>
      </c>
      <c r="C3464" s="86">
        <v>48</v>
      </c>
      <c r="D3464" s="86">
        <v>124</v>
      </c>
    </row>
    <row r="3465" spans="1:4" s="1" customFormat="1" ht="19.7" customHeight="1">
      <c r="A3465" s="82" t="s">
        <v>570</v>
      </c>
      <c r="B3465" s="82" t="s">
        <v>282</v>
      </c>
      <c r="C3465" s="85">
        <v>10</v>
      </c>
      <c r="D3465" s="85">
        <v>107</v>
      </c>
    </row>
    <row r="3466" spans="1:4" s="1" customFormat="1" ht="19.7" customHeight="1">
      <c r="A3466" s="82" t="s">
        <v>571</v>
      </c>
      <c r="B3466" s="82" t="s">
        <v>516</v>
      </c>
      <c r="C3466" s="86">
        <v>30</v>
      </c>
      <c r="D3466" s="86">
        <v>92</v>
      </c>
    </row>
    <row r="3467" spans="1:4" s="1" customFormat="1" ht="19.7" customHeight="1">
      <c r="A3467" s="82" t="s">
        <v>571</v>
      </c>
      <c r="B3467" s="82" t="s">
        <v>514</v>
      </c>
      <c r="C3467" s="85">
        <v>48</v>
      </c>
      <c r="D3467" s="85">
        <v>54</v>
      </c>
    </row>
    <row r="3468" spans="1:4" s="1" customFormat="1" ht="19.7" customHeight="1">
      <c r="A3468" s="82" t="s">
        <v>571</v>
      </c>
      <c r="B3468" s="82" t="s">
        <v>517</v>
      </c>
      <c r="C3468" s="86">
        <v>60</v>
      </c>
      <c r="D3468" s="86">
        <v>66</v>
      </c>
    </row>
    <row r="3469" spans="1:4" s="1" customFormat="1" ht="19.7" customHeight="1">
      <c r="A3469" s="82" t="s">
        <v>571</v>
      </c>
      <c r="B3469" s="82" t="s">
        <v>282</v>
      </c>
      <c r="C3469" s="85">
        <v>10</v>
      </c>
      <c r="D3469" s="85">
        <v>43</v>
      </c>
    </row>
    <row r="3470" spans="1:4" s="1" customFormat="1" ht="19.7" customHeight="1">
      <c r="A3470" s="82" t="s">
        <v>572</v>
      </c>
      <c r="B3470" s="82" t="s">
        <v>516</v>
      </c>
      <c r="C3470" s="86">
        <v>16</v>
      </c>
      <c r="D3470" s="86">
        <v>90</v>
      </c>
    </row>
    <row r="3471" spans="1:4" s="1" customFormat="1" ht="19.7" customHeight="1">
      <c r="A3471" s="82" t="s">
        <v>572</v>
      </c>
      <c r="B3471" s="82" t="s">
        <v>514</v>
      </c>
      <c r="C3471" s="85">
        <v>48</v>
      </c>
      <c r="D3471" s="85">
        <v>76</v>
      </c>
    </row>
    <row r="3472" spans="1:4" s="1" customFormat="1" ht="19.7" customHeight="1">
      <c r="A3472" s="82" t="s">
        <v>572</v>
      </c>
      <c r="B3472" s="82" t="s">
        <v>517</v>
      </c>
      <c r="C3472" s="86">
        <v>48</v>
      </c>
      <c r="D3472" s="86">
        <v>150</v>
      </c>
    </row>
    <row r="3473" spans="1:5" s="1" customFormat="1" ht="19.7" customHeight="1">
      <c r="A3473" s="82" t="s">
        <v>572</v>
      </c>
      <c r="B3473" s="82" t="s">
        <v>282</v>
      </c>
      <c r="C3473" s="85">
        <v>8</v>
      </c>
      <c r="D3473" s="85">
        <v>16</v>
      </c>
    </row>
    <row r="3474" spans="1:5" s="1" customFormat="1" ht="19.7" customHeight="1">
      <c r="A3474" s="82" t="s">
        <v>573</v>
      </c>
      <c r="B3474" s="82" t="s">
        <v>517</v>
      </c>
      <c r="C3474" s="86">
        <v>1</v>
      </c>
      <c r="D3474" s="86">
        <v>1</v>
      </c>
    </row>
    <row r="3475" spans="1:5" s="1" customFormat="1" ht="19.7" customHeight="1">
      <c r="A3475" s="82" t="s">
        <v>574</v>
      </c>
      <c r="B3475" s="82" t="s">
        <v>516</v>
      </c>
      <c r="C3475" s="85">
        <v>12</v>
      </c>
      <c r="D3475" s="85">
        <v>23</v>
      </c>
    </row>
    <row r="3476" spans="1:5" s="1" customFormat="1" ht="19.7" customHeight="1">
      <c r="A3476" s="82" t="s">
        <v>574</v>
      </c>
      <c r="B3476" s="82" t="s">
        <v>514</v>
      </c>
      <c r="C3476" s="86">
        <v>118</v>
      </c>
      <c r="D3476" s="86">
        <v>121</v>
      </c>
    </row>
    <row r="3477" spans="1:5" s="1" customFormat="1" ht="19.7" customHeight="1">
      <c r="A3477" s="82" t="s">
        <v>574</v>
      </c>
      <c r="B3477" s="82" t="s">
        <v>517</v>
      </c>
      <c r="C3477" s="85">
        <v>24</v>
      </c>
      <c r="D3477" s="85">
        <v>30</v>
      </c>
    </row>
    <row r="3478" spans="1:5" s="1" customFormat="1" ht="19.7" customHeight="1">
      <c r="A3478" s="82" t="s">
        <v>575</v>
      </c>
      <c r="B3478" s="82" t="s">
        <v>516</v>
      </c>
      <c r="C3478" s="86">
        <v>17</v>
      </c>
      <c r="D3478" s="86">
        <v>64</v>
      </c>
    </row>
    <row r="3479" spans="1:5" s="1" customFormat="1" ht="19.7" customHeight="1">
      <c r="A3479" s="82" t="s">
        <v>575</v>
      </c>
      <c r="B3479" s="82" t="s">
        <v>514</v>
      </c>
      <c r="C3479" s="85">
        <v>28</v>
      </c>
      <c r="D3479" s="85">
        <v>23</v>
      </c>
    </row>
    <row r="3480" spans="1:5" s="1" customFormat="1" ht="19.7" customHeight="1">
      <c r="A3480" s="82" t="s">
        <v>575</v>
      </c>
      <c r="B3480" s="82" t="s">
        <v>517</v>
      </c>
      <c r="C3480" s="86">
        <v>15</v>
      </c>
      <c r="D3480" s="86">
        <v>58</v>
      </c>
    </row>
    <row r="3481" spans="1:5" s="1" customFormat="1" ht="19.7" customHeight="1">
      <c r="A3481" s="82" t="s">
        <v>575</v>
      </c>
      <c r="B3481" s="82" t="s">
        <v>282</v>
      </c>
      <c r="C3481" s="85">
        <v>11</v>
      </c>
      <c r="D3481" s="85">
        <v>27</v>
      </c>
    </row>
    <row r="3482" spans="1:5" s="1" customFormat="1" ht="6.95" customHeight="1"/>
    <row r="3483" spans="1:5" s="1" customFormat="1" ht="24" customHeight="1">
      <c r="A3483" s="639" t="s">
        <v>341</v>
      </c>
      <c r="B3483" s="639"/>
      <c r="C3483" s="639"/>
      <c r="D3483" s="639"/>
      <c r="E3483" s="639"/>
    </row>
    <row r="3484" spans="1:5" s="1" customFormat="1" ht="10.15" customHeight="1"/>
    <row r="3485" spans="1:5" s="1" customFormat="1" ht="24" customHeight="1">
      <c r="C3485" s="30" t="s">
        <v>511</v>
      </c>
      <c r="D3485" s="30" t="s">
        <v>512</v>
      </c>
    </row>
    <row r="3486" spans="1:5" s="1" customFormat="1" ht="19.7" customHeight="1">
      <c r="A3486" s="82" t="s">
        <v>513</v>
      </c>
      <c r="B3486" s="82" t="s">
        <v>514</v>
      </c>
      <c r="C3486" s="85">
        <v>18</v>
      </c>
      <c r="D3486" s="85">
        <v>122</v>
      </c>
    </row>
    <row r="3487" spans="1:5" s="1" customFormat="1" ht="19.7" customHeight="1">
      <c r="A3487" s="82" t="s">
        <v>515</v>
      </c>
      <c r="B3487" s="82" t="s">
        <v>516</v>
      </c>
      <c r="C3487" s="86">
        <v>30</v>
      </c>
      <c r="D3487" s="86">
        <v>211</v>
      </c>
    </row>
    <row r="3488" spans="1:5" s="1" customFormat="1" ht="19.7" customHeight="1">
      <c r="A3488" s="82" t="s">
        <v>515</v>
      </c>
      <c r="B3488" s="82" t="s">
        <v>517</v>
      </c>
      <c r="C3488" s="85">
        <v>30</v>
      </c>
      <c r="D3488" s="85">
        <v>170</v>
      </c>
    </row>
    <row r="3489" spans="1:4" s="1" customFormat="1" ht="19.7" customHeight="1">
      <c r="A3489" s="82" t="s">
        <v>515</v>
      </c>
      <c r="B3489" s="82" t="s">
        <v>282</v>
      </c>
      <c r="C3489" s="86">
        <v>6</v>
      </c>
      <c r="D3489" s="86">
        <v>96</v>
      </c>
    </row>
    <row r="3490" spans="1:4" s="1" customFormat="1" ht="19.7" customHeight="1">
      <c r="A3490" s="82" t="s">
        <v>518</v>
      </c>
      <c r="B3490" s="82" t="s">
        <v>514</v>
      </c>
      <c r="C3490" s="85">
        <v>105</v>
      </c>
      <c r="D3490" s="85">
        <v>98</v>
      </c>
    </row>
    <row r="3491" spans="1:4" s="1" customFormat="1" ht="19.7" customHeight="1">
      <c r="A3491" s="82" t="s">
        <v>519</v>
      </c>
      <c r="B3491" s="82" t="s">
        <v>514</v>
      </c>
      <c r="C3491" s="86">
        <v>105</v>
      </c>
      <c r="D3491" s="86">
        <v>196</v>
      </c>
    </row>
    <row r="3492" spans="1:4" s="1" customFormat="1" ht="19.7" customHeight="1">
      <c r="A3492" s="82" t="s">
        <v>520</v>
      </c>
      <c r="B3492" s="82" t="s">
        <v>514</v>
      </c>
      <c r="C3492" s="85">
        <v>64</v>
      </c>
      <c r="D3492" s="85">
        <v>106</v>
      </c>
    </row>
    <row r="3493" spans="1:4" s="1" customFormat="1" ht="19.7" customHeight="1">
      <c r="A3493" s="82" t="s">
        <v>521</v>
      </c>
      <c r="B3493" s="82" t="s">
        <v>516</v>
      </c>
      <c r="C3493" s="86">
        <v>41</v>
      </c>
      <c r="D3493" s="86">
        <v>172</v>
      </c>
    </row>
    <row r="3494" spans="1:4" s="1" customFormat="1" ht="19.7" customHeight="1">
      <c r="A3494" s="82" t="s">
        <v>521</v>
      </c>
      <c r="B3494" s="82" t="s">
        <v>517</v>
      </c>
      <c r="C3494" s="85">
        <v>92</v>
      </c>
      <c r="D3494" s="85">
        <v>172</v>
      </c>
    </row>
    <row r="3495" spans="1:4" s="1" customFormat="1" ht="19.7" customHeight="1">
      <c r="A3495" s="82" t="s">
        <v>521</v>
      </c>
      <c r="B3495" s="82" t="s">
        <v>282</v>
      </c>
      <c r="C3495" s="86">
        <v>7</v>
      </c>
      <c r="D3495" s="86">
        <v>8</v>
      </c>
    </row>
    <row r="3496" spans="1:4" s="1" customFormat="1" ht="19.7" customHeight="1">
      <c r="A3496" s="82" t="s">
        <v>522</v>
      </c>
      <c r="B3496" s="82" t="s">
        <v>514</v>
      </c>
      <c r="C3496" s="85">
        <v>73</v>
      </c>
      <c r="D3496" s="85">
        <v>67</v>
      </c>
    </row>
    <row r="3497" spans="1:4" s="1" customFormat="1" ht="19.7" customHeight="1">
      <c r="A3497" s="82" t="s">
        <v>523</v>
      </c>
      <c r="B3497" s="82" t="s">
        <v>516</v>
      </c>
      <c r="C3497" s="86">
        <v>10</v>
      </c>
      <c r="D3497" s="86">
        <v>112</v>
      </c>
    </row>
    <row r="3498" spans="1:4" s="1" customFormat="1" ht="19.7" customHeight="1">
      <c r="A3498" s="82" t="s">
        <v>523</v>
      </c>
      <c r="B3498" s="82" t="s">
        <v>517</v>
      </c>
      <c r="C3498" s="85">
        <v>15</v>
      </c>
      <c r="D3498" s="85">
        <v>95</v>
      </c>
    </row>
    <row r="3499" spans="1:4" s="1" customFormat="1" ht="19.7" customHeight="1">
      <c r="A3499" s="82" t="s">
        <v>523</v>
      </c>
      <c r="B3499" s="82" t="s">
        <v>282</v>
      </c>
      <c r="C3499" s="86">
        <v>7</v>
      </c>
      <c r="D3499" s="86">
        <v>54</v>
      </c>
    </row>
    <row r="3500" spans="1:4" s="1" customFormat="1" ht="19.7" customHeight="1">
      <c r="A3500" s="82" t="s">
        <v>524</v>
      </c>
      <c r="B3500" s="82" t="s">
        <v>516</v>
      </c>
      <c r="C3500" s="85">
        <v>25</v>
      </c>
      <c r="D3500" s="85">
        <v>183</v>
      </c>
    </row>
    <row r="3501" spans="1:4" s="1" customFormat="1" ht="19.7" customHeight="1">
      <c r="A3501" s="82" t="s">
        <v>524</v>
      </c>
      <c r="B3501" s="82" t="s">
        <v>517</v>
      </c>
      <c r="C3501" s="86">
        <v>48</v>
      </c>
      <c r="D3501" s="86">
        <v>159</v>
      </c>
    </row>
    <row r="3502" spans="1:4" s="1" customFormat="1" ht="19.7" customHeight="1">
      <c r="A3502" s="82" t="s">
        <v>524</v>
      </c>
      <c r="B3502" s="82" t="s">
        <v>282</v>
      </c>
      <c r="C3502" s="85">
        <v>6</v>
      </c>
      <c r="D3502" s="85">
        <v>47</v>
      </c>
    </row>
    <row r="3503" spans="1:4" s="1" customFormat="1" ht="19.7" customHeight="1">
      <c r="A3503" s="82" t="s">
        <v>525</v>
      </c>
      <c r="B3503" s="82" t="s">
        <v>514</v>
      </c>
      <c r="C3503" s="86">
        <v>49</v>
      </c>
      <c r="D3503" s="86">
        <v>59</v>
      </c>
    </row>
    <row r="3504" spans="1:4" s="1" customFormat="1" ht="19.7" customHeight="1">
      <c r="A3504" s="82" t="s">
        <v>526</v>
      </c>
      <c r="B3504" s="82" t="s">
        <v>516</v>
      </c>
      <c r="C3504" s="85">
        <v>15</v>
      </c>
      <c r="D3504" s="85">
        <v>74</v>
      </c>
    </row>
    <row r="3505" spans="1:4" s="1" customFormat="1" ht="19.7" customHeight="1">
      <c r="A3505" s="82" t="s">
        <v>526</v>
      </c>
      <c r="B3505" s="82" t="s">
        <v>517</v>
      </c>
      <c r="C3505" s="86">
        <v>15</v>
      </c>
      <c r="D3505" s="86">
        <v>49</v>
      </c>
    </row>
    <row r="3506" spans="1:4" s="1" customFormat="1" ht="19.7" customHeight="1">
      <c r="A3506" s="82" t="s">
        <v>526</v>
      </c>
      <c r="B3506" s="82" t="s">
        <v>282</v>
      </c>
      <c r="C3506" s="85">
        <v>10</v>
      </c>
      <c r="D3506" s="85">
        <v>19</v>
      </c>
    </row>
    <row r="3507" spans="1:4" s="1" customFormat="1" ht="19.7" customHeight="1">
      <c r="A3507" s="82" t="s">
        <v>527</v>
      </c>
      <c r="B3507" s="82" t="s">
        <v>516</v>
      </c>
      <c r="C3507" s="86">
        <v>24</v>
      </c>
      <c r="D3507" s="86">
        <v>120</v>
      </c>
    </row>
    <row r="3508" spans="1:4" s="1" customFormat="1" ht="19.7" customHeight="1">
      <c r="A3508" s="82" t="s">
        <v>527</v>
      </c>
      <c r="B3508" s="82" t="s">
        <v>517</v>
      </c>
      <c r="C3508" s="85">
        <v>45</v>
      </c>
      <c r="D3508" s="85">
        <v>102</v>
      </c>
    </row>
    <row r="3509" spans="1:4" s="1" customFormat="1" ht="19.7" customHeight="1">
      <c r="A3509" s="82" t="s">
        <v>527</v>
      </c>
      <c r="B3509" s="82" t="s">
        <v>282</v>
      </c>
      <c r="C3509" s="86">
        <v>10</v>
      </c>
      <c r="D3509" s="86">
        <v>58</v>
      </c>
    </row>
    <row r="3510" spans="1:4" s="1" customFormat="1" ht="19.7" customHeight="1">
      <c r="A3510" s="82" t="s">
        <v>528</v>
      </c>
      <c r="B3510" s="82" t="s">
        <v>514</v>
      </c>
      <c r="C3510" s="85">
        <v>108</v>
      </c>
      <c r="D3510" s="85">
        <v>107</v>
      </c>
    </row>
    <row r="3511" spans="1:4" s="1" customFormat="1" ht="19.7" customHeight="1">
      <c r="A3511" s="82" t="s">
        <v>529</v>
      </c>
      <c r="B3511" s="82" t="s">
        <v>514</v>
      </c>
      <c r="C3511" s="86">
        <v>105</v>
      </c>
      <c r="D3511" s="86">
        <v>89</v>
      </c>
    </row>
    <row r="3512" spans="1:4" s="1" customFormat="1" ht="19.7" customHeight="1">
      <c r="A3512" s="82" t="s">
        <v>530</v>
      </c>
      <c r="B3512" s="82" t="s">
        <v>514</v>
      </c>
      <c r="C3512" s="85">
        <v>94</v>
      </c>
      <c r="D3512" s="85">
        <v>183</v>
      </c>
    </row>
    <row r="3513" spans="1:4" s="1" customFormat="1" ht="19.7" customHeight="1">
      <c r="A3513" s="82" t="s">
        <v>531</v>
      </c>
      <c r="B3513" s="82" t="s">
        <v>516</v>
      </c>
      <c r="C3513" s="86">
        <v>50</v>
      </c>
      <c r="D3513" s="86">
        <v>112</v>
      </c>
    </row>
    <row r="3514" spans="1:4" s="1" customFormat="1" ht="19.7" customHeight="1">
      <c r="A3514" s="82" t="s">
        <v>531</v>
      </c>
      <c r="B3514" s="82" t="s">
        <v>514</v>
      </c>
      <c r="C3514" s="85">
        <v>15</v>
      </c>
      <c r="D3514" s="85">
        <v>15</v>
      </c>
    </row>
    <row r="3515" spans="1:4" s="1" customFormat="1" ht="19.7" customHeight="1">
      <c r="A3515" s="82" t="s">
        <v>531</v>
      </c>
      <c r="B3515" s="82" t="s">
        <v>517</v>
      </c>
      <c r="C3515" s="86">
        <v>130</v>
      </c>
      <c r="D3515" s="86">
        <v>122</v>
      </c>
    </row>
    <row r="3516" spans="1:4" s="1" customFormat="1" ht="19.7" customHeight="1">
      <c r="A3516" s="82" t="s">
        <v>532</v>
      </c>
      <c r="B3516" s="82" t="s">
        <v>516</v>
      </c>
      <c r="C3516" s="85">
        <v>15</v>
      </c>
      <c r="D3516" s="85">
        <v>90</v>
      </c>
    </row>
    <row r="3517" spans="1:4" s="1" customFormat="1" ht="19.7" customHeight="1">
      <c r="A3517" s="82" t="s">
        <v>532</v>
      </c>
      <c r="B3517" s="82" t="s">
        <v>517</v>
      </c>
      <c r="C3517" s="86">
        <v>45</v>
      </c>
      <c r="D3517" s="86">
        <v>95</v>
      </c>
    </row>
    <row r="3518" spans="1:4" s="1" customFormat="1" ht="19.7" customHeight="1">
      <c r="A3518" s="82" t="s">
        <v>532</v>
      </c>
      <c r="B3518" s="82" t="s">
        <v>282</v>
      </c>
      <c r="C3518" s="85">
        <v>8</v>
      </c>
      <c r="D3518" s="85">
        <v>107</v>
      </c>
    </row>
    <row r="3519" spans="1:4" s="1" customFormat="1" ht="19.7" customHeight="1">
      <c r="A3519" s="82" t="s">
        <v>533</v>
      </c>
      <c r="B3519" s="82" t="s">
        <v>516</v>
      </c>
      <c r="C3519" s="86">
        <v>24</v>
      </c>
      <c r="D3519" s="86">
        <v>76</v>
      </c>
    </row>
    <row r="3520" spans="1:4" s="1" customFormat="1" ht="19.7" customHeight="1">
      <c r="A3520" s="82" t="s">
        <v>533</v>
      </c>
      <c r="B3520" s="82" t="s">
        <v>517</v>
      </c>
      <c r="C3520" s="85">
        <v>12</v>
      </c>
      <c r="D3520" s="85">
        <v>105</v>
      </c>
    </row>
    <row r="3521" spans="1:4" s="1" customFormat="1" ht="19.7" customHeight="1">
      <c r="A3521" s="82" t="s">
        <v>533</v>
      </c>
      <c r="B3521" s="82" t="s">
        <v>282</v>
      </c>
      <c r="C3521" s="86">
        <v>12</v>
      </c>
      <c r="D3521" s="86">
        <v>71</v>
      </c>
    </row>
    <row r="3522" spans="1:4" s="1" customFormat="1" ht="19.7" customHeight="1">
      <c r="A3522" s="82" t="s">
        <v>534</v>
      </c>
      <c r="B3522" s="82" t="s">
        <v>516</v>
      </c>
      <c r="C3522" s="85">
        <v>24</v>
      </c>
      <c r="D3522" s="85">
        <v>250</v>
      </c>
    </row>
    <row r="3523" spans="1:4" s="1" customFormat="1" ht="19.7" customHeight="1">
      <c r="A3523" s="82" t="s">
        <v>534</v>
      </c>
      <c r="B3523" s="82" t="s">
        <v>517</v>
      </c>
      <c r="C3523" s="86">
        <v>60</v>
      </c>
      <c r="D3523" s="86">
        <v>293</v>
      </c>
    </row>
    <row r="3524" spans="1:4" s="1" customFormat="1" ht="19.7" customHeight="1">
      <c r="A3524" s="82" t="s">
        <v>534</v>
      </c>
      <c r="B3524" s="82" t="s">
        <v>282</v>
      </c>
      <c r="C3524" s="85">
        <v>14</v>
      </c>
      <c r="D3524" s="85">
        <v>118</v>
      </c>
    </row>
    <row r="3525" spans="1:4" s="1" customFormat="1" ht="19.7" customHeight="1">
      <c r="A3525" s="82" t="s">
        <v>535</v>
      </c>
      <c r="B3525" s="82" t="s">
        <v>516</v>
      </c>
      <c r="C3525" s="86">
        <v>45</v>
      </c>
      <c r="D3525" s="86">
        <v>254</v>
      </c>
    </row>
    <row r="3526" spans="1:4" s="1" customFormat="1" ht="19.7" customHeight="1">
      <c r="A3526" s="82" t="s">
        <v>535</v>
      </c>
      <c r="B3526" s="82" t="s">
        <v>517</v>
      </c>
      <c r="C3526" s="85">
        <v>61</v>
      </c>
      <c r="D3526" s="85">
        <v>387</v>
      </c>
    </row>
    <row r="3527" spans="1:4" s="1" customFormat="1" ht="19.7" customHeight="1">
      <c r="A3527" s="82" t="s">
        <v>535</v>
      </c>
      <c r="B3527" s="82" t="s">
        <v>282</v>
      </c>
      <c r="C3527" s="86">
        <v>7</v>
      </c>
      <c r="D3527" s="86">
        <v>84</v>
      </c>
    </row>
    <row r="3528" spans="1:4" s="1" customFormat="1" ht="19.7" customHeight="1">
      <c r="A3528" s="82" t="s">
        <v>536</v>
      </c>
      <c r="B3528" s="82" t="s">
        <v>514</v>
      </c>
      <c r="C3528" s="85">
        <v>105</v>
      </c>
      <c r="D3528" s="85">
        <v>112</v>
      </c>
    </row>
    <row r="3529" spans="1:4" s="1" customFormat="1" ht="19.7" customHeight="1">
      <c r="A3529" s="82" t="s">
        <v>537</v>
      </c>
      <c r="B3529" s="82" t="s">
        <v>516</v>
      </c>
      <c r="C3529" s="86">
        <v>30</v>
      </c>
      <c r="D3529" s="86">
        <v>188</v>
      </c>
    </row>
    <row r="3530" spans="1:4" s="1" customFormat="1" ht="19.7" customHeight="1">
      <c r="A3530" s="82" t="s">
        <v>537</v>
      </c>
      <c r="B3530" s="82" t="s">
        <v>517</v>
      </c>
      <c r="C3530" s="85">
        <v>54</v>
      </c>
      <c r="D3530" s="85">
        <v>268</v>
      </c>
    </row>
    <row r="3531" spans="1:4" s="1" customFormat="1" ht="19.7" customHeight="1">
      <c r="A3531" s="82" t="s">
        <v>537</v>
      </c>
      <c r="B3531" s="82" t="s">
        <v>282</v>
      </c>
      <c r="C3531" s="86">
        <v>3</v>
      </c>
      <c r="D3531" s="86">
        <v>36</v>
      </c>
    </row>
    <row r="3532" spans="1:4" s="1" customFormat="1" ht="19.7" customHeight="1">
      <c r="A3532" s="82" t="s">
        <v>538</v>
      </c>
      <c r="B3532" s="82" t="s">
        <v>514</v>
      </c>
      <c r="C3532" s="85">
        <v>18</v>
      </c>
      <c r="D3532" s="85">
        <v>13</v>
      </c>
    </row>
    <row r="3533" spans="1:4" s="1" customFormat="1" ht="19.7" customHeight="1">
      <c r="A3533" s="82" t="s">
        <v>538</v>
      </c>
      <c r="B3533" s="82" t="s">
        <v>517</v>
      </c>
      <c r="C3533" s="86">
        <v>32</v>
      </c>
      <c r="D3533" s="86">
        <v>48</v>
      </c>
    </row>
    <row r="3534" spans="1:4" s="1" customFormat="1" ht="19.7" customHeight="1">
      <c r="A3534" s="82" t="s">
        <v>538</v>
      </c>
      <c r="B3534" s="82" t="s">
        <v>282</v>
      </c>
      <c r="C3534" s="85">
        <v>21</v>
      </c>
      <c r="D3534" s="85">
        <v>44</v>
      </c>
    </row>
    <row r="3535" spans="1:4" s="1" customFormat="1" ht="19.7" customHeight="1">
      <c r="A3535" s="82" t="s">
        <v>539</v>
      </c>
      <c r="B3535" s="82" t="s">
        <v>516</v>
      </c>
      <c r="C3535" s="86">
        <v>15</v>
      </c>
      <c r="D3535" s="86">
        <v>86</v>
      </c>
    </row>
    <row r="3536" spans="1:4" s="1" customFormat="1" ht="19.7" customHeight="1">
      <c r="A3536" s="82" t="s">
        <v>539</v>
      </c>
      <c r="B3536" s="82" t="s">
        <v>514</v>
      </c>
      <c r="C3536" s="85">
        <v>96</v>
      </c>
      <c r="D3536" s="85">
        <v>84</v>
      </c>
    </row>
    <row r="3537" spans="1:4" s="1" customFormat="1" ht="19.7" customHeight="1">
      <c r="A3537" s="82" t="s">
        <v>539</v>
      </c>
      <c r="B3537" s="82" t="s">
        <v>517</v>
      </c>
      <c r="C3537" s="86">
        <v>42</v>
      </c>
      <c r="D3537" s="86">
        <v>118</v>
      </c>
    </row>
    <row r="3538" spans="1:4" s="1" customFormat="1" ht="19.7" customHeight="1">
      <c r="A3538" s="82" t="s">
        <v>540</v>
      </c>
      <c r="B3538" s="82" t="s">
        <v>516</v>
      </c>
      <c r="C3538" s="85">
        <v>24</v>
      </c>
      <c r="D3538" s="85">
        <v>143</v>
      </c>
    </row>
    <row r="3539" spans="1:4" s="1" customFormat="1" ht="19.7" customHeight="1">
      <c r="A3539" s="82" t="s">
        <v>540</v>
      </c>
      <c r="B3539" s="82" t="s">
        <v>517</v>
      </c>
      <c r="C3539" s="86">
        <v>60</v>
      </c>
      <c r="D3539" s="86">
        <v>131</v>
      </c>
    </row>
    <row r="3540" spans="1:4" s="1" customFormat="1" ht="19.7" customHeight="1">
      <c r="A3540" s="82" t="s">
        <v>540</v>
      </c>
      <c r="B3540" s="82" t="s">
        <v>282</v>
      </c>
      <c r="C3540" s="85">
        <v>6</v>
      </c>
      <c r="D3540" s="85">
        <v>46</v>
      </c>
    </row>
    <row r="3541" spans="1:4" s="1" customFormat="1" ht="19.7" customHeight="1">
      <c r="A3541" s="82" t="s">
        <v>541</v>
      </c>
      <c r="B3541" s="82" t="s">
        <v>516</v>
      </c>
      <c r="C3541" s="86">
        <v>20</v>
      </c>
      <c r="D3541" s="86">
        <v>161</v>
      </c>
    </row>
    <row r="3542" spans="1:4" s="1" customFormat="1" ht="19.7" customHeight="1">
      <c r="A3542" s="82" t="s">
        <v>541</v>
      </c>
      <c r="B3542" s="82" t="s">
        <v>517</v>
      </c>
      <c r="C3542" s="85">
        <v>66</v>
      </c>
      <c r="D3542" s="85">
        <v>145</v>
      </c>
    </row>
    <row r="3543" spans="1:4" s="1" customFormat="1" ht="19.7" customHeight="1">
      <c r="A3543" s="82" t="s">
        <v>541</v>
      </c>
      <c r="B3543" s="82" t="s">
        <v>282</v>
      </c>
      <c r="C3543" s="86">
        <v>10</v>
      </c>
      <c r="D3543" s="86">
        <v>132</v>
      </c>
    </row>
    <row r="3544" spans="1:4" s="1" customFormat="1" ht="19.7" customHeight="1">
      <c r="A3544" s="82" t="s">
        <v>542</v>
      </c>
      <c r="B3544" s="82" t="s">
        <v>514</v>
      </c>
      <c r="C3544" s="85">
        <v>27</v>
      </c>
      <c r="D3544" s="85">
        <v>144</v>
      </c>
    </row>
    <row r="3545" spans="1:4" s="1" customFormat="1" ht="19.7" customHeight="1">
      <c r="A3545" s="82" t="s">
        <v>543</v>
      </c>
      <c r="B3545" s="82" t="s">
        <v>514</v>
      </c>
      <c r="C3545" s="86">
        <v>32</v>
      </c>
      <c r="D3545" s="86">
        <v>101</v>
      </c>
    </row>
    <row r="3546" spans="1:4" s="1" customFormat="1" ht="19.7" customHeight="1">
      <c r="A3546" s="82" t="s">
        <v>544</v>
      </c>
      <c r="B3546" s="82" t="s">
        <v>514</v>
      </c>
      <c r="C3546" s="85">
        <v>86</v>
      </c>
      <c r="D3546" s="85">
        <v>128</v>
      </c>
    </row>
    <row r="3547" spans="1:4" s="1" customFormat="1" ht="19.7" customHeight="1">
      <c r="A3547" s="82" t="s">
        <v>545</v>
      </c>
      <c r="B3547" s="82" t="s">
        <v>514</v>
      </c>
      <c r="C3547" s="86">
        <v>59</v>
      </c>
      <c r="D3547" s="86">
        <v>48</v>
      </c>
    </row>
    <row r="3548" spans="1:4" s="1" customFormat="1" ht="19.7" customHeight="1">
      <c r="A3548" s="82" t="s">
        <v>546</v>
      </c>
      <c r="B3548" s="82" t="s">
        <v>516</v>
      </c>
      <c r="C3548" s="85">
        <v>12</v>
      </c>
      <c r="D3548" s="85">
        <v>38</v>
      </c>
    </row>
    <row r="3549" spans="1:4" s="1" customFormat="1" ht="19.7" customHeight="1">
      <c r="A3549" s="82" t="s">
        <v>546</v>
      </c>
      <c r="B3549" s="82" t="s">
        <v>514</v>
      </c>
      <c r="C3549" s="86">
        <v>18</v>
      </c>
      <c r="D3549" s="86">
        <v>16</v>
      </c>
    </row>
    <row r="3550" spans="1:4" s="1" customFormat="1" ht="19.7" customHeight="1">
      <c r="A3550" s="82" t="s">
        <v>546</v>
      </c>
      <c r="B3550" s="82" t="s">
        <v>517</v>
      </c>
      <c r="C3550" s="85">
        <v>15</v>
      </c>
      <c r="D3550" s="85">
        <v>51</v>
      </c>
    </row>
    <row r="3551" spans="1:4" s="1" customFormat="1" ht="19.7" customHeight="1">
      <c r="A3551" s="82" t="s">
        <v>547</v>
      </c>
      <c r="B3551" s="82" t="s">
        <v>514</v>
      </c>
      <c r="C3551" s="86">
        <v>59</v>
      </c>
      <c r="D3551" s="86">
        <v>52</v>
      </c>
    </row>
    <row r="3552" spans="1:4" s="1" customFormat="1" ht="19.7" customHeight="1">
      <c r="A3552" s="82" t="s">
        <v>548</v>
      </c>
      <c r="B3552" s="82" t="s">
        <v>514</v>
      </c>
      <c r="C3552" s="85">
        <v>32</v>
      </c>
      <c r="D3552" s="85">
        <v>85</v>
      </c>
    </row>
    <row r="3553" spans="1:4" s="1" customFormat="1" ht="19.7" customHeight="1">
      <c r="A3553" s="82" t="s">
        <v>549</v>
      </c>
      <c r="B3553" s="82" t="s">
        <v>516</v>
      </c>
      <c r="C3553" s="86">
        <v>15</v>
      </c>
      <c r="D3553" s="86">
        <v>135</v>
      </c>
    </row>
    <row r="3554" spans="1:4" s="1" customFormat="1" ht="19.7" customHeight="1">
      <c r="A3554" s="82" t="s">
        <v>549</v>
      </c>
      <c r="B3554" s="82" t="s">
        <v>514</v>
      </c>
      <c r="C3554" s="85">
        <v>96</v>
      </c>
      <c r="D3554" s="85">
        <v>158</v>
      </c>
    </row>
    <row r="3555" spans="1:4" s="1" customFormat="1" ht="19.7" customHeight="1">
      <c r="A3555" s="82" t="s">
        <v>549</v>
      </c>
      <c r="B3555" s="82" t="s">
        <v>517</v>
      </c>
      <c r="C3555" s="86">
        <v>30</v>
      </c>
      <c r="D3555" s="86">
        <v>174</v>
      </c>
    </row>
    <row r="3556" spans="1:4" s="1" customFormat="1" ht="19.7" customHeight="1">
      <c r="A3556" s="82" t="s">
        <v>550</v>
      </c>
      <c r="B3556" s="82" t="s">
        <v>514</v>
      </c>
      <c r="C3556" s="85">
        <v>140</v>
      </c>
      <c r="D3556" s="85">
        <v>103</v>
      </c>
    </row>
    <row r="3557" spans="1:4" s="1" customFormat="1" ht="19.7" customHeight="1">
      <c r="A3557" s="82" t="s">
        <v>551</v>
      </c>
      <c r="B3557" s="82" t="s">
        <v>516</v>
      </c>
      <c r="C3557" s="86">
        <v>45</v>
      </c>
      <c r="D3557" s="86">
        <v>219</v>
      </c>
    </row>
    <row r="3558" spans="1:4" s="1" customFormat="1" ht="19.7" customHeight="1">
      <c r="A3558" s="82" t="s">
        <v>551</v>
      </c>
      <c r="B3558" s="82" t="s">
        <v>517</v>
      </c>
      <c r="C3558" s="85">
        <v>24</v>
      </c>
      <c r="D3558" s="85">
        <v>265</v>
      </c>
    </row>
    <row r="3559" spans="1:4" s="1" customFormat="1" ht="19.7" customHeight="1">
      <c r="A3559" s="82" t="s">
        <v>551</v>
      </c>
      <c r="B3559" s="82" t="s">
        <v>282</v>
      </c>
      <c r="C3559" s="86">
        <v>6</v>
      </c>
      <c r="D3559" s="86">
        <v>94</v>
      </c>
    </row>
    <row r="3560" spans="1:4" s="1" customFormat="1" ht="19.7" customHeight="1">
      <c r="A3560" s="82" t="s">
        <v>552</v>
      </c>
      <c r="B3560" s="82" t="s">
        <v>514</v>
      </c>
      <c r="C3560" s="85">
        <v>105</v>
      </c>
      <c r="D3560" s="85">
        <v>151</v>
      </c>
    </row>
    <row r="3561" spans="1:4" s="1" customFormat="1" ht="19.7" customHeight="1">
      <c r="A3561" s="82" t="s">
        <v>553</v>
      </c>
      <c r="B3561" s="82" t="s">
        <v>516</v>
      </c>
      <c r="C3561" s="86">
        <v>30</v>
      </c>
      <c r="D3561" s="86">
        <v>31</v>
      </c>
    </row>
    <row r="3562" spans="1:4" s="1" customFormat="1" ht="19.7" customHeight="1">
      <c r="A3562" s="82" t="s">
        <v>553</v>
      </c>
      <c r="B3562" s="82" t="s">
        <v>514</v>
      </c>
      <c r="C3562" s="85">
        <v>105</v>
      </c>
      <c r="D3562" s="85">
        <v>70</v>
      </c>
    </row>
    <row r="3563" spans="1:4" s="1" customFormat="1" ht="19.7" customHeight="1">
      <c r="A3563" s="82" t="s">
        <v>553</v>
      </c>
      <c r="B3563" s="82" t="s">
        <v>517</v>
      </c>
      <c r="C3563" s="86">
        <v>30</v>
      </c>
      <c r="D3563" s="86">
        <v>43</v>
      </c>
    </row>
    <row r="3564" spans="1:4" s="1" customFormat="1" ht="19.7" customHeight="1">
      <c r="A3564" s="82" t="s">
        <v>554</v>
      </c>
      <c r="B3564" s="82" t="s">
        <v>516</v>
      </c>
      <c r="C3564" s="85">
        <v>45</v>
      </c>
      <c r="D3564" s="85">
        <v>127</v>
      </c>
    </row>
    <row r="3565" spans="1:4" s="1" customFormat="1" ht="19.7" customHeight="1">
      <c r="A3565" s="82" t="s">
        <v>554</v>
      </c>
      <c r="B3565" s="82" t="s">
        <v>514</v>
      </c>
      <c r="C3565" s="86">
        <v>120</v>
      </c>
      <c r="D3565" s="86">
        <v>149</v>
      </c>
    </row>
    <row r="3566" spans="1:4" s="1" customFormat="1" ht="19.7" customHeight="1">
      <c r="A3566" s="82" t="s">
        <v>554</v>
      </c>
      <c r="B3566" s="82" t="s">
        <v>517</v>
      </c>
      <c r="C3566" s="85">
        <v>90</v>
      </c>
      <c r="D3566" s="85">
        <v>137</v>
      </c>
    </row>
    <row r="3567" spans="1:4" s="1" customFormat="1" ht="19.7" customHeight="1">
      <c r="A3567" s="82" t="s">
        <v>555</v>
      </c>
      <c r="B3567" s="82" t="s">
        <v>514</v>
      </c>
      <c r="C3567" s="86">
        <v>102</v>
      </c>
      <c r="D3567" s="86">
        <v>109</v>
      </c>
    </row>
    <row r="3568" spans="1:4" s="1" customFormat="1" ht="19.7" customHeight="1">
      <c r="A3568" s="82" t="s">
        <v>556</v>
      </c>
      <c r="B3568" s="82" t="s">
        <v>514</v>
      </c>
      <c r="C3568" s="85">
        <v>84</v>
      </c>
      <c r="D3568" s="85">
        <v>83</v>
      </c>
    </row>
    <row r="3569" spans="1:4" s="1" customFormat="1" ht="19.7" customHeight="1">
      <c r="A3569" s="82" t="s">
        <v>557</v>
      </c>
      <c r="B3569" s="82" t="s">
        <v>516</v>
      </c>
      <c r="C3569" s="86">
        <v>10</v>
      </c>
      <c r="D3569" s="86">
        <v>165</v>
      </c>
    </row>
    <row r="3570" spans="1:4" s="1" customFormat="1" ht="19.7" customHeight="1">
      <c r="A3570" s="82" t="s">
        <v>557</v>
      </c>
      <c r="B3570" s="82" t="s">
        <v>517</v>
      </c>
      <c r="C3570" s="85">
        <v>112</v>
      </c>
      <c r="D3570" s="85">
        <v>170</v>
      </c>
    </row>
    <row r="3571" spans="1:4" s="1" customFormat="1" ht="19.7" customHeight="1">
      <c r="A3571" s="82" t="s">
        <v>557</v>
      </c>
      <c r="B3571" s="82" t="s">
        <v>282</v>
      </c>
      <c r="C3571" s="86">
        <v>6</v>
      </c>
      <c r="D3571" s="86">
        <v>136</v>
      </c>
    </row>
    <row r="3572" spans="1:4" s="1" customFormat="1" ht="19.7" customHeight="1">
      <c r="A3572" s="82" t="s">
        <v>558</v>
      </c>
      <c r="B3572" s="82" t="s">
        <v>516</v>
      </c>
      <c r="C3572" s="85">
        <v>15</v>
      </c>
      <c r="D3572" s="85">
        <v>238</v>
      </c>
    </row>
    <row r="3573" spans="1:4" s="1" customFormat="1" ht="19.7" customHeight="1">
      <c r="A3573" s="82" t="s">
        <v>558</v>
      </c>
      <c r="B3573" s="82" t="s">
        <v>514</v>
      </c>
      <c r="C3573" s="86">
        <v>30</v>
      </c>
      <c r="D3573" s="86">
        <v>24</v>
      </c>
    </row>
    <row r="3574" spans="1:4" s="1" customFormat="1" ht="19.7" customHeight="1">
      <c r="A3574" s="82" t="s">
        <v>558</v>
      </c>
      <c r="B3574" s="82" t="s">
        <v>517</v>
      </c>
      <c r="C3574" s="85">
        <v>90</v>
      </c>
      <c r="D3574" s="85">
        <v>262</v>
      </c>
    </row>
    <row r="3575" spans="1:4" s="1" customFormat="1" ht="19.7" customHeight="1">
      <c r="A3575" s="82" t="s">
        <v>558</v>
      </c>
      <c r="B3575" s="82" t="s">
        <v>282</v>
      </c>
      <c r="C3575" s="86">
        <v>11</v>
      </c>
      <c r="D3575" s="86">
        <v>46</v>
      </c>
    </row>
    <row r="3576" spans="1:4" s="1" customFormat="1" ht="19.7" customHeight="1">
      <c r="A3576" s="82" t="s">
        <v>559</v>
      </c>
      <c r="B3576" s="82" t="s">
        <v>514</v>
      </c>
      <c r="C3576" s="85">
        <v>19</v>
      </c>
      <c r="D3576" s="85">
        <v>28</v>
      </c>
    </row>
    <row r="3577" spans="1:4" s="1" customFormat="1" ht="19.7" customHeight="1">
      <c r="A3577" s="82" t="s">
        <v>559</v>
      </c>
      <c r="B3577" s="82" t="s">
        <v>517</v>
      </c>
      <c r="C3577" s="86">
        <v>32</v>
      </c>
      <c r="D3577" s="86">
        <v>145</v>
      </c>
    </row>
    <row r="3578" spans="1:4" s="1" customFormat="1" ht="19.7" customHeight="1">
      <c r="A3578" s="82" t="s">
        <v>559</v>
      </c>
      <c r="B3578" s="82" t="s">
        <v>282</v>
      </c>
      <c r="C3578" s="85">
        <v>16</v>
      </c>
      <c r="D3578" s="85">
        <v>38</v>
      </c>
    </row>
    <row r="3579" spans="1:4" s="1" customFormat="1" ht="19.7" customHeight="1">
      <c r="A3579" s="82" t="s">
        <v>560</v>
      </c>
      <c r="B3579" s="82" t="s">
        <v>514</v>
      </c>
      <c r="C3579" s="86">
        <v>16</v>
      </c>
      <c r="D3579" s="86">
        <v>7</v>
      </c>
    </row>
    <row r="3580" spans="1:4" s="1" customFormat="1" ht="19.7" customHeight="1">
      <c r="A3580" s="82" t="s">
        <v>560</v>
      </c>
      <c r="B3580" s="82" t="s">
        <v>517</v>
      </c>
      <c r="C3580" s="85">
        <v>56</v>
      </c>
      <c r="D3580" s="85">
        <v>52</v>
      </c>
    </row>
    <row r="3581" spans="1:4" s="1" customFormat="1" ht="19.7" customHeight="1">
      <c r="A3581" s="82" t="s">
        <v>560</v>
      </c>
      <c r="B3581" s="82" t="s">
        <v>282</v>
      </c>
      <c r="C3581" s="86">
        <v>11</v>
      </c>
      <c r="D3581" s="86">
        <v>11</v>
      </c>
    </row>
    <row r="3582" spans="1:4" s="1" customFormat="1" ht="19.7" customHeight="1">
      <c r="A3582" s="82" t="s">
        <v>561</v>
      </c>
      <c r="B3582" s="82" t="s">
        <v>516</v>
      </c>
      <c r="C3582" s="85">
        <v>60</v>
      </c>
      <c r="D3582" s="85">
        <v>143</v>
      </c>
    </row>
    <row r="3583" spans="1:4" s="1" customFormat="1" ht="19.7" customHeight="1">
      <c r="A3583" s="82" t="s">
        <v>561</v>
      </c>
      <c r="B3583" s="82" t="s">
        <v>517</v>
      </c>
      <c r="C3583" s="86">
        <v>90</v>
      </c>
      <c r="D3583" s="86">
        <v>103</v>
      </c>
    </row>
    <row r="3584" spans="1:4" s="1" customFormat="1" ht="19.7" customHeight="1">
      <c r="A3584" s="82" t="s">
        <v>561</v>
      </c>
      <c r="B3584" s="82" t="s">
        <v>282</v>
      </c>
      <c r="C3584" s="85">
        <v>11</v>
      </c>
      <c r="D3584" s="85">
        <v>25</v>
      </c>
    </row>
    <row r="3585" spans="1:4" s="1" customFormat="1" ht="19.7" customHeight="1">
      <c r="A3585" s="82" t="s">
        <v>562</v>
      </c>
      <c r="B3585" s="82" t="s">
        <v>516</v>
      </c>
      <c r="C3585" s="86">
        <v>36</v>
      </c>
      <c r="D3585" s="86">
        <v>122</v>
      </c>
    </row>
    <row r="3586" spans="1:4" s="1" customFormat="1" ht="19.7" customHeight="1">
      <c r="A3586" s="82" t="s">
        <v>562</v>
      </c>
      <c r="B3586" s="82" t="s">
        <v>514</v>
      </c>
      <c r="C3586" s="85">
        <v>90</v>
      </c>
      <c r="D3586" s="85">
        <v>54</v>
      </c>
    </row>
    <row r="3587" spans="1:4" s="1" customFormat="1" ht="19.7" customHeight="1">
      <c r="A3587" s="82" t="s">
        <v>562</v>
      </c>
      <c r="B3587" s="82" t="s">
        <v>517</v>
      </c>
      <c r="C3587" s="86">
        <v>24</v>
      </c>
      <c r="D3587" s="86">
        <v>124</v>
      </c>
    </row>
    <row r="3588" spans="1:4" s="1" customFormat="1" ht="19.7" customHeight="1">
      <c r="A3588" s="82" t="s">
        <v>562</v>
      </c>
      <c r="B3588" s="82" t="s">
        <v>282</v>
      </c>
      <c r="C3588" s="85">
        <v>8</v>
      </c>
      <c r="D3588" s="85">
        <v>34</v>
      </c>
    </row>
    <row r="3589" spans="1:4" s="1" customFormat="1" ht="19.7" customHeight="1">
      <c r="A3589" s="82" t="s">
        <v>563</v>
      </c>
      <c r="B3589" s="82" t="s">
        <v>516</v>
      </c>
      <c r="C3589" s="86">
        <v>30</v>
      </c>
      <c r="D3589" s="86">
        <v>83</v>
      </c>
    </row>
    <row r="3590" spans="1:4" s="1" customFormat="1" ht="19.7" customHeight="1">
      <c r="A3590" s="82" t="s">
        <v>563</v>
      </c>
      <c r="B3590" s="82" t="s">
        <v>517</v>
      </c>
      <c r="C3590" s="85">
        <v>23</v>
      </c>
      <c r="D3590" s="85">
        <v>123</v>
      </c>
    </row>
    <row r="3591" spans="1:4" s="1" customFormat="1" ht="19.7" customHeight="1">
      <c r="A3591" s="82" t="s">
        <v>563</v>
      </c>
      <c r="B3591" s="82" t="s">
        <v>282</v>
      </c>
      <c r="C3591" s="86">
        <v>20</v>
      </c>
      <c r="D3591" s="86">
        <v>120</v>
      </c>
    </row>
    <row r="3592" spans="1:4" s="1" customFormat="1" ht="19.7" customHeight="1">
      <c r="A3592" s="82" t="s">
        <v>564</v>
      </c>
      <c r="B3592" s="82" t="s">
        <v>516</v>
      </c>
      <c r="C3592" s="85">
        <v>45</v>
      </c>
      <c r="D3592" s="85">
        <v>219</v>
      </c>
    </row>
    <row r="3593" spans="1:4" s="1" customFormat="1" ht="19.7" customHeight="1">
      <c r="A3593" s="82" t="s">
        <v>564</v>
      </c>
      <c r="B3593" s="82" t="s">
        <v>517</v>
      </c>
      <c r="C3593" s="86">
        <v>81</v>
      </c>
      <c r="D3593" s="86">
        <v>161</v>
      </c>
    </row>
    <row r="3594" spans="1:4" s="1" customFormat="1" ht="19.7" customHeight="1">
      <c r="A3594" s="82" t="s">
        <v>564</v>
      </c>
      <c r="B3594" s="82" t="s">
        <v>282</v>
      </c>
      <c r="C3594" s="85">
        <v>8</v>
      </c>
      <c r="D3594" s="85">
        <v>135</v>
      </c>
    </row>
    <row r="3595" spans="1:4" s="1" customFormat="1" ht="19.7" customHeight="1">
      <c r="A3595" s="82" t="s">
        <v>565</v>
      </c>
      <c r="B3595" s="82" t="s">
        <v>516</v>
      </c>
      <c r="C3595" s="86">
        <v>15</v>
      </c>
      <c r="D3595" s="86">
        <v>87</v>
      </c>
    </row>
    <row r="3596" spans="1:4" s="1" customFormat="1" ht="19.7" customHeight="1">
      <c r="A3596" s="82" t="s">
        <v>565</v>
      </c>
      <c r="B3596" s="82" t="s">
        <v>514</v>
      </c>
      <c r="C3596" s="85">
        <v>72</v>
      </c>
      <c r="D3596" s="85">
        <v>80</v>
      </c>
    </row>
    <row r="3597" spans="1:4" s="1" customFormat="1" ht="19.7" customHeight="1">
      <c r="A3597" s="82" t="s">
        <v>565</v>
      </c>
      <c r="B3597" s="82" t="s">
        <v>517</v>
      </c>
      <c r="C3597" s="86">
        <v>60</v>
      </c>
      <c r="D3597" s="86">
        <v>90</v>
      </c>
    </row>
    <row r="3598" spans="1:4" s="1" customFormat="1" ht="19.7" customHeight="1">
      <c r="A3598" s="82" t="s">
        <v>566</v>
      </c>
      <c r="B3598" s="82" t="s">
        <v>514</v>
      </c>
      <c r="C3598" s="85">
        <v>105</v>
      </c>
      <c r="D3598" s="85">
        <v>170</v>
      </c>
    </row>
    <row r="3599" spans="1:4" s="1" customFormat="1" ht="19.7" customHeight="1">
      <c r="A3599" s="82" t="s">
        <v>567</v>
      </c>
      <c r="B3599" s="82" t="s">
        <v>516</v>
      </c>
      <c r="C3599" s="86">
        <v>22</v>
      </c>
      <c r="D3599" s="86">
        <v>222</v>
      </c>
    </row>
    <row r="3600" spans="1:4" s="1" customFormat="1" ht="19.7" customHeight="1">
      <c r="A3600" s="82" t="s">
        <v>567</v>
      </c>
      <c r="B3600" s="82" t="s">
        <v>517</v>
      </c>
      <c r="C3600" s="85">
        <v>25</v>
      </c>
      <c r="D3600" s="85">
        <v>295</v>
      </c>
    </row>
    <row r="3601" spans="1:4" s="1" customFormat="1" ht="19.7" customHeight="1">
      <c r="A3601" s="82" t="s">
        <v>567</v>
      </c>
      <c r="B3601" s="82" t="s">
        <v>282</v>
      </c>
      <c r="C3601" s="86">
        <v>22</v>
      </c>
      <c r="D3601" s="86">
        <v>125</v>
      </c>
    </row>
    <row r="3602" spans="1:4" s="1" customFormat="1" ht="19.7" customHeight="1">
      <c r="A3602" s="82" t="s">
        <v>568</v>
      </c>
      <c r="B3602" s="82" t="s">
        <v>514</v>
      </c>
      <c r="C3602" s="85">
        <v>100</v>
      </c>
      <c r="D3602" s="85">
        <v>87</v>
      </c>
    </row>
    <row r="3603" spans="1:4" s="1" customFormat="1" ht="19.7" customHeight="1">
      <c r="A3603" s="82" t="s">
        <v>569</v>
      </c>
      <c r="B3603" s="82" t="s">
        <v>516</v>
      </c>
      <c r="C3603" s="86">
        <v>24</v>
      </c>
      <c r="D3603" s="86">
        <v>71</v>
      </c>
    </row>
    <row r="3604" spans="1:4" s="1" customFormat="1" ht="19.7" customHeight="1">
      <c r="A3604" s="82" t="s">
        <v>569</v>
      </c>
      <c r="B3604" s="82" t="s">
        <v>514</v>
      </c>
      <c r="C3604" s="85">
        <v>35</v>
      </c>
      <c r="D3604" s="85">
        <v>81</v>
      </c>
    </row>
    <row r="3605" spans="1:4" s="1" customFormat="1" ht="19.7" customHeight="1">
      <c r="A3605" s="82" t="s">
        <v>569</v>
      </c>
      <c r="B3605" s="82" t="s">
        <v>517</v>
      </c>
      <c r="C3605" s="86">
        <v>48</v>
      </c>
      <c r="D3605" s="86">
        <v>108</v>
      </c>
    </row>
    <row r="3606" spans="1:4" s="1" customFormat="1" ht="19.7" customHeight="1">
      <c r="A3606" s="82" t="s">
        <v>569</v>
      </c>
      <c r="B3606" s="82" t="s">
        <v>282</v>
      </c>
      <c r="C3606" s="85">
        <v>11</v>
      </c>
      <c r="D3606" s="85">
        <v>33</v>
      </c>
    </row>
    <row r="3607" spans="1:4" s="1" customFormat="1" ht="19.7" customHeight="1">
      <c r="A3607" s="82" t="s">
        <v>570</v>
      </c>
      <c r="B3607" s="82" t="s">
        <v>516</v>
      </c>
      <c r="C3607" s="86">
        <v>20</v>
      </c>
      <c r="D3607" s="86">
        <v>71</v>
      </c>
    </row>
    <row r="3608" spans="1:4" s="1" customFormat="1" ht="19.7" customHeight="1">
      <c r="A3608" s="82" t="s">
        <v>570</v>
      </c>
      <c r="B3608" s="82" t="s">
        <v>514</v>
      </c>
      <c r="C3608" s="85">
        <v>20</v>
      </c>
      <c r="D3608" s="85">
        <v>6</v>
      </c>
    </row>
    <row r="3609" spans="1:4" s="1" customFormat="1" ht="19.7" customHeight="1">
      <c r="A3609" s="82" t="s">
        <v>570</v>
      </c>
      <c r="B3609" s="82" t="s">
        <v>517</v>
      </c>
      <c r="C3609" s="86">
        <v>48</v>
      </c>
      <c r="D3609" s="86">
        <v>124</v>
      </c>
    </row>
    <row r="3610" spans="1:4" s="1" customFormat="1" ht="19.7" customHeight="1">
      <c r="A3610" s="82" t="s">
        <v>570</v>
      </c>
      <c r="B3610" s="82" t="s">
        <v>282</v>
      </c>
      <c r="C3610" s="85">
        <v>10</v>
      </c>
      <c r="D3610" s="85">
        <v>107</v>
      </c>
    </row>
    <row r="3611" spans="1:4" s="1" customFormat="1" ht="19.7" customHeight="1">
      <c r="A3611" s="82" t="s">
        <v>571</v>
      </c>
      <c r="B3611" s="82" t="s">
        <v>516</v>
      </c>
      <c r="C3611" s="86">
        <v>30</v>
      </c>
      <c r="D3611" s="86">
        <v>92</v>
      </c>
    </row>
    <row r="3612" spans="1:4" s="1" customFormat="1" ht="19.7" customHeight="1">
      <c r="A3612" s="82" t="s">
        <v>571</v>
      </c>
      <c r="B3612" s="82" t="s">
        <v>514</v>
      </c>
      <c r="C3612" s="85">
        <v>48</v>
      </c>
      <c r="D3612" s="85">
        <v>54</v>
      </c>
    </row>
    <row r="3613" spans="1:4" s="1" customFormat="1" ht="19.7" customHeight="1">
      <c r="A3613" s="82" t="s">
        <v>571</v>
      </c>
      <c r="B3613" s="82" t="s">
        <v>517</v>
      </c>
      <c r="C3613" s="86">
        <v>60</v>
      </c>
      <c r="D3613" s="86">
        <v>66</v>
      </c>
    </row>
    <row r="3614" spans="1:4" s="1" customFormat="1" ht="19.7" customHeight="1">
      <c r="A3614" s="82" t="s">
        <v>571</v>
      </c>
      <c r="B3614" s="82" t="s">
        <v>282</v>
      </c>
      <c r="C3614" s="85">
        <v>10</v>
      </c>
      <c r="D3614" s="85">
        <v>43</v>
      </c>
    </row>
    <row r="3615" spans="1:4" s="1" customFormat="1" ht="19.7" customHeight="1">
      <c r="A3615" s="82" t="s">
        <v>572</v>
      </c>
      <c r="B3615" s="82" t="s">
        <v>516</v>
      </c>
      <c r="C3615" s="86">
        <v>16</v>
      </c>
      <c r="D3615" s="86">
        <v>90</v>
      </c>
    </row>
    <row r="3616" spans="1:4" s="1" customFormat="1" ht="19.7" customHeight="1">
      <c r="A3616" s="82" t="s">
        <v>572</v>
      </c>
      <c r="B3616" s="82" t="s">
        <v>514</v>
      </c>
      <c r="C3616" s="85">
        <v>48</v>
      </c>
      <c r="D3616" s="85">
        <v>76</v>
      </c>
    </row>
    <row r="3617" spans="1:5" s="1" customFormat="1" ht="19.7" customHeight="1">
      <c r="A3617" s="82" t="s">
        <v>572</v>
      </c>
      <c r="B3617" s="82" t="s">
        <v>517</v>
      </c>
      <c r="C3617" s="86">
        <v>48</v>
      </c>
      <c r="D3617" s="86">
        <v>150</v>
      </c>
    </row>
    <row r="3618" spans="1:5" s="1" customFormat="1" ht="19.7" customHeight="1">
      <c r="A3618" s="82" t="s">
        <v>572</v>
      </c>
      <c r="B3618" s="82" t="s">
        <v>282</v>
      </c>
      <c r="C3618" s="85">
        <v>8</v>
      </c>
      <c r="D3618" s="85">
        <v>16</v>
      </c>
    </row>
    <row r="3619" spans="1:5" s="1" customFormat="1" ht="19.7" customHeight="1">
      <c r="A3619" s="82" t="s">
        <v>573</v>
      </c>
      <c r="B3619" s="82" t="s">
        <v>517</v>
      </c>
      <c r="C3619" s="86">
        <v>1</v>
      </c>
      <c r="D3619" s="86">
        <v>1</v>
      </c>
    </row>
    <row r="3620" spans="1:5" s="1" customFormat="1" ht="19.7" customHeight="1">
      <c r="A3620" s="82" t="s">
        <v>574</v>
      </c>
      <c r="B3620" s="82" t="s">
        <v>516</v>
      </c>
      <c r="C3620" s="85">
        <v>12</v>
      </c>
      <c r="D3620" s="85">
        <v>23</v>
      </c>
    </row>
    <row r="3621" spans="1:5" s="1" customFormat="1" ht="19.7" customHeight="1">
      <c r="A3621" s="82" t="s">
        <v>574</v>
      </c>
      <c r="B3621" s="82" t="s">
        <v>514</v>
      </c>
      <c r="C3621" s="86">
        <v>118</v>
      </c>
      <c r="D3621" s="86">
        <v>121</v>
      </c>
    </row>
    <row r="3622" spans="1:5" s="1" customFormat="1" ht="19.7" customHeight="1">
      <c r="A3622" s="82" t="s">
        <v>574</v>
      </c>
      <c r="B3622" s="82" t="s">
        <v>517</v>
      </c>
      <c r="C3622" s="85">
        <v>24</v>
      </c>
      <c r="D3622" s="85">
        <v>30</v>
      </c>
    </row>
    <row r="3623" spans="1:5" s="1" customFormat="1" ht="19.7" customHeight="1">
      <c r="A3623" s="82" t="s">
        <v>575</v>
      </c>
      <c r="B3623" s="82" t="s">
        <v>516</v>
      </c>
      <c r="C3623" s="86">
        <v>17</v>
      </c>
      <c r="D3623" s="86">
        <v>64</v>
      </c>
    </row>
    <row r="3624" spans="1:5" s="1" customFormat="1" ht="19.7" customHeight="1">
      <c r="A3624" s="82" t="s">
        <v>575</v>
      </c>
      <c r="B3624" s="82" t="s">
        <v>514</v>
      </c>
      <c r="C3624" s="85">
        <v>28</v>
      </c>
      <c r="D3624" s="85">
        <v>23</v>
      </c>
    </row>
    <row r="3625" spans="1:5" s="1" customFormat="1" ht="19.7" customHeight="1">
      <c r="A3625" s="82" t="s">
        <v>575</v>
      </c>
      <c r="B3625" s="82" t="s">
        <v>517</v>
      </c>
      <c r="C3625" s="86">
        <v>15</v>
      </c>
      <c r="D3625" s="86">
        <v>58</v>
      </c>
    </row>
    <row r="3626" spans="1:5" s="1" customFormat="1" ht="19.7" customHeight="1">
      <c r="A3626" s="82" t="s">
        <v>575</v>
      </c>
      <c r="B3626" s="82" t="s">
        <v>282</v>
      </c>
      <c r="C3626" s="85">
        <v>11</v>
      </c>
      <c r="D3626" s="85">
        <v>27</v>
      </c>
    </row>
    <row r="3627" spans="1:5" s="1" customFormat="1" ht="6.95" customHeight="1"/>
    <row r="3628" spans="1:5" s="1" customFormat="1" ht="24" customHeight="1">
      <c r="A3628" s="639" t="s">
        <v>342</v>
      </c>
      <c r="B3628" s="639"/>
      <c r="C3628" s="639"/>
      <c r="D3628" s="639"/>
      <c r="E3628" s="639"/>
    </row>
    <row r="3629" spans="1:5" s="1" customFormat="1" ht="10.15" customHeight="1"/>
    <row r="3630" spans="1:5" s="1" customFormat="1" ht="24" customHeight="1">
      <c r="C3630" s="30" t="s">
        <v>511</v>
      </c>
      <c r="D3630" s="30" t="s">
        <v>512</v>
      </c>
    </row>
    <row r="3631" spans="1:5" s="1" customFormat="1" ht="19.7" customHeight="1">
      <c r="A3631" s="82" t="s">
        <v>513</v>
      </c>
      <c r="B3631" s="82" t="s">
        <v>514</v>
      </c>
      <c r="C3631" s="85">
        <v>18</v>
      </c>
      <c r="D3631" s="85">
        <v>122</v>
      </c>
    </row>
    <row r="3632" spans="1:5" s="1" customFormat="1" ht="19.7" customHeight="1">
      <c r="A3632" s="82" t="s">
        <v>515</v>
      </c>
      <c r="B3632" s="82" t="s">
        <v>516</v>
      </c>
      <c r="C3632" s="86">
        <v>30</v>
      </c>
      <c r="D3632" s="86">
        <v>211</v>
      </c>
    </row>
    <row r="3633" spans="1:4" s="1" customFormat="1" ht="19.7" customHeight="1">
      <c r="A3633" s="82" t="s">
        <v>515</v>
      </c>
      <c r="B3633" s="82" t="s">
        <v>517</v>
      </c>
      <c r="C3633" s="85">
        <v>30</v>
      </c>
      <c r="D3633" s="85">
        <v>170</v>
      </c>
    </row>
    <row r="3634" spans="1:4" s="1" customFormat="1" ht="19.7" customHeight="1">
      <c r="A3634" s="82" t="s">
        <v>515</v>
      </c>
      <c r="B3634" s="82" t="s">
        <v>282</v>
      </c>
      <c r="C3634" s="86">
        <v>6</v>
      </c>
      <c r="D3634" s="86">
        <v>96</v>
      </c>
    </row>
    <row r="3635" spans="1:4" s="1" customFormat="1" ht="19.7" customHeight="1">
      <c r="A3635" s="82" t="s">
        <v>518</v>
      </c>
      <c r="B3635" s="82" t="s">
        <v>514</v>
      </c>
      <c r="C3635" s="85">
        <v>105</v>
      </c>
      <c r="D3635" s="85">
        <v>98</v>
      </c>
    </row>
    <row r="3636" spans="1:4" s="1" customFormat="1" ht="19.7" customHeight="1">
      <c r="A3636" s="82" t="s">
        <v>519</v>
      </c>
      <c r="B3636" s="82" t="s">
        <v>514</v>
      </c>
      <c r="C3636" s="86">
        <v>105</v>
      </c>
      <c r="D3636" s="86">
        <v>196</v>
      </c>
    </row>
    <row r="3637" spans="1:4" s="1" customFormat="1" ht="19.7" customHeight="1">
      <c r="A3637" s="82" t="s">
        <v>520</v>
      </c>
      <c r="B3637" s="82" t="s">
        <v>514</v>
      </c>
      <c r="C3637" s="85">
        <v>64</v>
      </c>
      <c r="D3637" s="85">
        <v>106</v>
      </c>
    </row>
    <row r="3638" spans="1:4" s="1" customFormat="1" ht="19.7" customHeight="1">
      <c r="A3638" s="82" t="s">
        <v>521</v>
      </c>
      <c r="B3638" s="82" t="s">
        <v>516</v>
      </c>
      <c r="C3638" s="86">
        <v>41</v>
      </c>
      <c r="D3638" s="86">
        <v>172</v>
      </c>
    </row>
    <row r="3639" spans="1:4" s="1" customFormat="1" ht="19.7" customHeight="1">
      <c r="A3639" s="82" t="s">
        <v>521</v>
      </c>
      <c r="B3639" s="82" t="s">
        <v>517</v>
      </c>
      <c r="C3639" s="85">
        <v>92</v>
      </c>
      <c r="D3639" s="85">
        <v>172</v>
      </c>
    </row>
    <row r="3640" spans="1:4" s="1" customFormat="1" ht="19.7" customHeight="1">
      <c r="A3640" s="82" t="s">
        <v>521</v>
      </c>
      <c r="B3640" s="82" t="s">
        <v>282</v>
      </c>
      <c r="C3640" s="86">
        <v>7</v>
      </c>
      <c r="D3640" s="86">
        <v>8</v>
      </c>
    </row>
    <row r="3641" spans="1:4" s="1" customFormat="1" ht="19.7" customHeight="1">
      <c r="A3641" s="82" t="s">
        <v>522</v>
      </c>
      <c r="B3641" s="82" t="s">
        <v>514</v>
      </c>
      <c r="C3641" s="85">
        <v>73</v>
      </c>
      <c r="D3641" s="85">
        <v>67</v>
      </c>
    </row>
    <row r="3642" spans="1:4" s="1" customFormat="1" ht="19.7" customHeight="1">
      <c r="A3642" s="82" t="s">
        <v>523</v>
      </c>
      <c r="B3642" s="82" t="s">
        <v>516</v>
      </c>
      <c r="C3642" s="86">
        <v>10</v>
      </c>
      <c r="D3642" s="86">
        <v>112</v>
      </c>
    </row>
    <row r="3643" spans="1:4" s="1" customFormat="1" ht="19.7" customHeight="1">
      <c r="A3643" s="82" t="s">
        <v>523</v>
      </c>
      <c r="B3643" s="82" t="s">
        <v>517</v>
      </c>
      <c r="C3643" s="85">
        <v>15</v>
      </c>
      <c r="D3643" s="85">
        <v>95</v>
      </c>
    </row>
    <row r="3644" spans="1:4" s="1" customFormat="1" ht="19.7" customHeight="1">
      <c r="A3644" s="82" t="s">
        <v>523</v>
      </c>
      <c r="B3644" s="82" t="s">
        <v>282</v>
      </c>
      <c r="C3644" s="86">
        <v>7</v>
      </c>
      <c r="D3644" s="86">
        <v>54</v>
      </c>
    </row>
    <row r="3645" spans="1:4" s="1" customFormat="1" ht="19.7" customHeight="1">
      <c r="A3645" s="82" t="s">
        <v>524</v>
      </c>
      <c r="B3645" s="82" t="s">
        <v>516</v>
      </c>
      <c r="C3645" s="85">
        <v>25</v>
      </c>
      <c r="D3645" s="85">
        <v>183</v>
      </c>
    </row>
    <row r="3646" spans="1:4" s="1" customFormat="1" ht="19.7" customHeight="1">
      <c r="A3646" s="82" t="s">
        <v>524</v>
      </c>
      <c r="B3646" s="82" t="s">
        <v>517</v>
      </c>
      <c r="C3646" s="86">
        <v>48</v>
      </c>
      <c r="D3646" s="86">
        <v>159</v>
      </c>
    </row>
    <row r="3647" spans="1:4" s="1" customFormat="1" ht="19.7" customHeight="1">
      <c r="A3647" s="82" t="s">
        <v>524</v>
      </c>
      <c r="B3647" s="82" t="s">
        <v>282</v>
      </c>
      <c r="C3647" s="85">
        <v>6</v>
      </c>
      <c r="D3647" s="85">
        <v>47</v>
      </c>
    </row>
    <row r="3648" spans="1:4" s="1" customFormat="1" ht="19.7" customHeight="1">
      <c r="A3648" s="82" t="s">
        <v>525</v>
      </c>
      <c r="B3648" s="82" t="s">
        <v>514</v>
      </c>
      <c r="C3648" s="86">
        <v>49</v>
      </c>
      <c r="D3648" s="86">
        <v>59</v>
      </c>
    </row>
    <row r="3649" spans="1:4" s="1" customFormat="1" ht="19.7" customHeight="1">
      <c r="A3649" s="82" t="s">
        <v>526</v>
      </c>
      <c r="B3649" s="82" t="s">
        <v>516</v>
      </c>
      <c r="C3649" s="85">
        <v>15</v>
      </c>
      <c r="D3649" s="85">
        <v>74</v>
      </c>
    </row>
    <row r="3650" spans="1:4" s="1" customFormat="1" ht="19.7" customHeight="1">
      <c r="A3650" s="82" t="s">
        <v>526</v>
      </c>
      <c r="B3650" s="82" t="s">
        <v>517</v>
      </c>
      <c r="C3650" s="86">
        <v>15</v>
      </c>
      <c r="D3650" s="86">
        <v>49</v>
      </c>
    </row>
    <row r="3651" spans="1:4" s="1" customFormat="1" ht="19.7" customHeight="1">
      <c r="A3651" s="82" t="s">
        <v>526</v>
      </c>
      <c r="B3651" s="82" t="s">
        <v>282</v>
      </c>
      <c r="C3651" s="85">
        <v>10</v>
      </c>
      <c r="D3651" s="85">
        <v>19</v>
      </c>
    </row>
    <row r="3652" spans="1:4" s="1" customFormat="1" ht="19.7" customHeight="1">
      <c r="A3652" s="82" t="s">
        <v>527</v>
      </c>
      <c r="B3652" s="82" t="s">
        <v>516</v>
      </c>
      <c r="C3652" s="86">
        <v>24</v>
      </c>
      <c r="D3652" s="86">
        <v>120</v>
      </c>
    </row>
    <row r="3653" spans="1:4" s="1" customFormat="1" ht="19.7" customHeight="1">
      <c r="A3653" s="82" t="s">
        <v>527</v>
      </c>
      <c r="B3653" s="82" t="s">
        <v>517</v>
      </c>
      <c r="C3653" s="85">
        <v>45</v>
      </c>
      <c r="D3653" s="85">
        <v>102</v>
      </c>
    </row>
    <row r="3654" spans="1:4" s="1" customFormat="1" ht="19.7" customHeight="1">
      <c r="A3654" s="82" t="s">
        <v>527</v>
      </c>
      <c r="B3654" s="82" t="s">
        <v>282</v>
      </c>
      <c r="C3654" s="86">
        <v>10</v>
      </c>
      <c r="D3654" s="86">
        <v>58</v>
      </c>
    </row>
    <row r="3655" spans="1:4" s="1" customFormat="1" ht="19.7" customHeight="1">
      <c r="A3655" s="82" t="s">
        <v>528</v>
      </c>
      <c r="B3655" s="82" t="s">
        <v>514</v>
      </c>
      <c r="C3655" s="85">
        <v>108</v>
      </c>
      <c r="D3655" s="85">
        <v>107</v>
      </c>
    </row>
    <row r="3656" spans="1:4" s="1" customFormat="1" ht="19.7" customHeight="1">
      <c r="A3656" s="82" t="s">
        <v>529</v>
      </c>
      <c r="B3656" s="82" t="s">
        <v>514</v>
      </c>
      <c r="C3656" s="86">
        <v>105</v>
      </c>
      <c r="D3656" s="86">
        <v>89</v>
      </c>
    </row>
    <row r="3657" spans="1:4" s="1" customFormat="1" ht="19.7" customHeight="1">
      <c r="A3657" s="82" t="s">
        <v>530</v>
      </c>
      <c r="B3657" s="82" t="s">
        <v>514</v>
      </c>
      <c r="C3657" s="85">
        <v>94</v>
      </c>
      <c r="D3657" s="85">
        <v>183</v>
      </c>
    </row>
    <row r="3658" spans="1:4" s="1" customFormat="1" ht="19.7" customHeight="1">
      <c r="A3658" s="82" t="s">
        <v>531</v>
      </c>
      <c r="B3658" s="82" t="s">
        <v>516</v>
      </c>
      <c r="C3658" s="86">
        <v>50</v>
      </c>
      <c r="D3658" s="86">
        <v>112</v>
      </c>
    </row>
    <row r="3659" spans="1:4" s="1" customFormat="1" ht="19.7" customHeight="1">
      <c r="A3659" s="82" t="s">
        <v>531</v>
      </c>
      <c r="B3659" s="82" t="s">
        <v>514</v>
      </c>
      <c r="C3659" s="85">
        <v>15</v>
      </c>
      <c r="D3659" s="85">
        <v>15</v>
      </c>
    </row>
    <row r="3660" spans="1:4" s="1" customFormat="1" ht="19.7" customHeight="1">
      <c r="A3660" s="82" t="s">
        <v>531</v>
      </c>
      <c r="B3660" s="82" t="s">
        <v>517</v>
      </c>
      <c r="C3660" s="86">
        <v>130</v>
      </c>
      <c r="D3660" s="86">
        <v>122</v>
      </c>
    </row>
    <row r="3661" spans="1:4" s="1" customFormat="1" ht="19.7" customHeight="1">
      <c r="A3661" s="82" t="s">
        <v>532</v>
      </c>
      <c r="B3661" s="82" t="s">
        <v>516</v>
      </c>
      <c r="C3661" s="85">
        <v>15</v>
      </c>
      <c r="D3661" s="85">
        <v>90</v>
      </c>
    </row>
    <row r="3662" spans="1:4" s="1" customFormat="1" ht="19.7" customHeight="1">
      <c r="A3662" s="82" t="s">
        <v>532</v>
      </c>
      <c r="B3662" s="82" t="s">
        <v>517</v>
      </c>
      <c r="C3662" s="86">
        <v>45</v>
      </c>
      <c r="D3662" s="86">
        <v>95</v>
      </c>
    </row>
    <row r="3663" spans="1:4" s="1" customFormat="1" ht="19.7" customHeight="1">
      <c r="A3663" s="82" t="s">
        <v>532</v>
      </c>
      <c r="B3663" s="82" t="s">
        <v>282</v>
      </c>
      <c r="C3663" s="85">
        <v>8</v>
      </c>
      <c r="D3663" s="85">
        <v>107</v>
      </c>
    </row>
    <row r="3664" spans="1:4" s="1" customFormat="1" ht="19.7" customHeight="1">
      <c r="A3664" s="82" t="s">
        <v>533</v>
      </c>
      <c r="B3664" s="82" t="s">
        <v>516</v>
      </c>
      <c r="C3664" s="86">
        <v>24</v>
      </c>
      <c r="D3664" s="86">
        <v>76</v>
      </c>
    </row>
    <row r="3665" spans="1:4" s="1" customFormat="1" ht="19.7" customHeight="1">
      <c r="A3665" s="82" t="s">
        <v>533</v>
      </c>
      <c r="B3665" s="82" t="s">
        <v>517</v>
      </c>
      <c r="C3665" s="85">
        <v>12</v>
      </c>
      <c r="D3665" s="85">
        <v>105</v>
      </c>
    </row>
    <row r="3666" spans="1:4" s="1" customFormat="1" ht="19.7" customHeight="1">
      <c r="A3666" s="82" t="s">
        <v>533</v>
      </c>
      <c r="B3666" s="82" t="s">
        <v>282</v>
      </c>
      <c r="C3666" s="86">
        <v>12</v>
      </c>
      <c r="D3666" s="86">
        <v>71</v>
      </c>
    </row>
    <row r="3667" spans="1:4" s="1" customFormat="1" ht="19.7" customHeight="1">
      <c r="A3667" s="82" t="s">
        <v>534</v>
      </c>
      <c r="B3667" s="82" t="s">
        <v>516</v>
      </c>
      <c r="C3667" s="85">
        <v>24</v>
      </c>
      <c r="D3667" s="85">
        <v>250</v>
      </c>
    </row>
    <row r="3668" spans="1:4" s="1" customFormat="1" ht="19.7" customHeight="1">
      <c r="A3668" s="82" t="s">
        <v>534</v>
      </c>
      <c r="B3668" s="82" t="s">
        <v>517</v>
      </c>
      <c r="C3668" s="86">
        <v>60</v>
      </c>
      <c r="D3668" s="86">
        <v>293</v>
      </c>
    </row>
    <row r="3669" spans="1:4" s="1" customFormat="1" ht="19.7" customHeight="1">
      <c r="A3669" s="82" t="s">
        <v>534</v>
      </c>
      <c r="B3669" s="82" t="s">
        <v>282</v>
      </c>
      <c r="C3669" s="85">
        <v>14</v>
      </c>
      <c r="D3669" s="85">
        <v>118</v>
      </c>
    </row>
    <row r="3670" spans="1:4" s="1" customFormat="1" ht="19.7" customHeight="1">
      <c r="A3670" s="82" t="s">
        <v>535</v>
      </c>
      <c r="B3670" s="82" t="s">
        <v>516</v>
      </c>
      <c r="C3670" s="86">
        <v>45</v>
      </c>
      <c r="D3670" s="86">
        <v>254</v>
      </c>
    </row>
    <row r="3671" spans="1:4" s="1" customFormat="1" ht="19.7" customHeight="1">
      <c r="A3671" s="82" t="s">
        <v>535</v>
      </c>
      <c r="B3671" s="82" t="s">
        <v>517</v>
      </c>
      <c r="C3671" s="85">
        <v>61</v>
      </c>
      <c r="D3671" s="85">
        <v>387</v>
      </c>
    </row>
    <row r="3672" spans="1:4" s="1" customFormat="1" ht="19.7" customHeight="1">
      <c r="A3672" s="82" t="s">
        <v>535</v>
      </c>
      <c r="B3672" s="82" t="s">
        <v>282</v>
      </c>
      <c r="C3672" s="86">
        <v>7</v>
      </c>
      <c r="D3672" s="86">
        <v>84</v>
      </c>
    </row>
    <row r="3673" spans="1:4" s="1" customFormat="1" ht="19.7" customHeight="1">
      <c r="A3673" s="82" t="s">
        <v>536</v>
      </c>
      <c r="B3673" s="82" t="s">
        <v>514</v>
      </c>
      <c r="C3673" s="85">
        <v>105</v>
      </c>
      <c r="D3673" s="85">
        <v>112</v>
      </c>
    </row>
    <row r="3674" spans="1:4" s="1" customFormat="1" ht="19.7" customHeight="1">
      <c r="A3674" s="82" t="s">
        <v>537</v>
      </c>
      <c r="B3674" s="82" t="s">
        <v>516</v>
      </c>
      <c r="C3674" s="86">
        <v>30</v>
      </c>
      <c r="D3674" s="86">
        <v>188</v>
      </c>
    </row>
    <row r="3675" spans="1:4" s="1" customFormat="1" ht="19.7" customHeight="1">
      <c r="A3675" s="82" t="s">
        <v>537</v>
      </c>
      <c r="B3675" s="82" t="s">
        <v>517</v>
      </c>
      <c r="C3675" s="85">
        <v>54</v>
      </c>
      <c r="D3675" s="85">
        <v>268</v>
      </c>
    </row>
    <row r="3676" spans="1:4" s="1" customFormat="1" ht="19.7" customHeight="1">
      <c r="A3676" s="82" t="s">
        <v>537</v>
      </c>
      <c r="B3676" s="82" t="s">
        <v>282</v>
      </c>
      <c r="C3676" s="86">
        <v>3</v>
      </c>
      <c r="D3676" s="86">
        <v>36</v>
      </c>
    </row>
    <row r="3677" spans="1:4" s="1" customFormat="1" ht="19.7" customHeight="1">
      <c r="A3677" s="82" t="s">
        <v>538</v>
      </c>
      <c r="B3677" s="82" t="s">
        <v>514</v>
      </c>
      <c r="C3677" s="85">
        <v>18</v>
      </c>
      <c r="D3677" s="85">
        <v>13</v>
      </c>
    </row>
    <row r="3678" spans="1:4" s="1" customFormat="1" ht="19.7" customHeight="1">
      <c r="A3678" s="82" t="s">
        <v>538</v>
      </c>
      <c r="B3678" s="82" t="s">
        <v>517</v>
      </c>
      <c r="C3678" s="86">
        <v>32</v>
      </c>
      <c r="D3678" s="86">
        <v>48</v>
      </c>
    </row>
    <row r="3679" spans="1:4" s="1" customFormat="1" ht="19.7" customHeight="1">
      <c r="A3679" s="82" t="s">
        <v>538</v>
      </c>
      <c r="B3679" s="82" t="s">
        <v>282</v>
      </c>
      <c r="C3679" s="85">
        <v>21</v>
      </c>
      <c r="D3679" s="85">
        <v>44</v>
      </c>
    </row>
    <row r="3680" spans="1:4" s="1" customFormat="1" ht="19.7" customHeight="1">
      <c r="A3680" s="82" t="s">
        <v>539</v>
      </c>
      <c r="B3680" s="82" t="s">
        <v>516</v>
      </c>
      <c r="C3680" s="86">
        <v>15</v>
      </c>
      <c r="D3680" s="86">
        <v>86</v>
      </c>
    </row>
    <row r="3681" spans="1:4" s="1" customFormat="1" ht="19.7" customHeight="1">
      <c r="A3681" s="82" t="s">
        <v>539</v>
      </c>
      <c r="B3681" s="82" t="s">
        <v>514</v>
      </c>
      <c r="C3681" s="85">
        <v>96</v>
      </c>
      <c r="D3681" s="85">
        <v>84</v>
      </c>
    </row>
    <row r="3682" spans="1:4" s="1" customFormat="1" ht="19.7" customHeight="1">
      <c r="A3682" s="82" t="s">
        <v>539</v>
      </c>
      <c r="B3682" s="82" t="s">
        <v>517</v>
      </c>
      <c r="C3682" s="86">
        <v>42</v>
      </c>
      <c r="D3682" s="86">
        <v>118</v>
      </c>
    </row>
    <row r="3683" spans="1:4" s="1" customFormat="1" ht="19.7" customHeight="1">
      <c r="A3683" s="82" t="s">
        <v>540</v>
      </c>
      <c r="B3683" s="82" t="s">
        <v>516</v>
      </c>
      <c r="C3683" s="85">
        <v>24</v>
      </c>
      <c r="D3683" s="85">
        <v>143</v>
      </c>
    </row>
    <row r="3684" spans="1:4" s="1" customFormat="1" ht="19.7" customHeight="1">
      <c r="A3684" s="82" t="s">
        <v>540</v>
      </c>
      <c r="B3684" s="82" t="s">
        <v>517</v>
      </c>
      <c r="C3684" s="86">
        <v>60</v>
      </c>
      <c r="D3684" s="86">
        <v>131</v>
      </c>
    </row>
    <row r="3685" spans="1:4" s="1" customFormat="1" ht="19.7" customHeight="1">
      <c r="A3685" s="82" t="s">
        <v>540</v>
      </c>
      <c r="B3685" s="82" t="s">
        <v>282</v>
      </c>
      <c r="C3685" s="85">
        <v>6</v>
      </c>
      <c r="D3685" s="85">
        <v>46</v>
      </c>
    </row>
    <row r="3686" spans="1:4" s="1" customFormat="1" ht="19.7" customHeight="1">
      <c r="A3686" s="82" t="s">
        <v>541</v>
      </c>
      <c r="B3686" s="82" t="s">
        <v>516</v>
      </c>
      <c r="C3686" s="86">
        <v>20</v>
      </c>
      <c r="D3686" s="86">
        <v>161</v>
      </c>
    </row>
    <row r="3687" spans="1:4" s="1" customFormat="1" ht="19.7" customHeight="1">
      <c r="A3687" s="82" t="s">
        <v>541</v>
      </c>
      <c r="B3687" s="82" t="s">
        <v>517</v>
      </c>
      <c r="C3687" s="85">
        <v>66</v>
      </c>
      <c r="D3687" s="85">
        <v>145</v>
      </c>
    </row>
    <row r="3688" spans="1:4" s="1" customFormat="1" ht="19.7" customHeight="1">
      <c r="A3688" s="82" t="s">
        <v>541</v>
      </c>
      <c r="B3688" s="82" t="s">
        <v>282</v>
      </c>
      <c r="C3688" s="86">
        <v>10</v>
      </c>
      <c r="D3688" s="86">
        <v>132</v>
      </c>
    </row>
    <row r="3689" spans="1:4" s="1" customFormat="1" ht="19.7" customHeight="1">
      <c r="A3689" s="82" t="s">
        <v>542</v>
      </c>
      <c r="B3689" s="82" t="s">
        <v>514</v>
      </c>
      <c r="C3689" s="85">
        <v>27</v>
      </c>
      <c r="D3689" s="85">
        <v>144</v>
      </c>
    </row>
    <row r="3690" spans="1:4" s="1" customFormat="1" ht="19.7" customHeight="1">
      <c r="A3690" s="82" t="s">
        <v>543</v>
      </c>
      <c r="B3690" s="82" t="s">
        <v>514</v>
      </c>
      <c r="C3690" s="86">
        <v>32</v>
      </c>
      <c r="D3690" s="86">
        <v>101</v>
      </c>
    </row>
    <row r="3691" spans="1:4" s="1" customFormat="1" ht="19.7" customHeight="1">
      <c r="A3691" s="82" t="s">
        <v>544</v>
      </c>
      <c r="B3691" s="82" t="s">
        <v>514</v>
      </c>
      <c r="C3691" s="85">
        <v>86</v>
      </c>
      <c r="D3691" s="85">
        <v>128</v>
      </c>
    </row>
    <row r="3692" spans="1:4" s="1" customFormat="1" ht="19.7" customHeight="1">
      <c r="A3692" s="82" t="s">
        <v>545</v>
      </c>
      <c r="B3692" s="82" t="s">
        <v>514</v>
      </c>
      <c r="C3692" s="86">
        <v>59</v>
      </c>
      <c r="D3692" s="86">
        <v>48</v>
      </c>
    </row>
    <row r="3693" spans="1:4" s="1" customFormat="1" ht="19.7" customHeight="1">
      <c r="A3693" s="82" t="s">
        <v>546</v>
      </c>
      <c r="B3693" s="82" t="s">
        <v>516</v>
      </c>
      <c r="C3693" s="85">
        <v>12</v>
      </c>
      <c r="D3693" s="85">
        <v>38</v>
      </c>
    </row>
    <row r="3694" spans="1:4" s="1" customFormat="1" ht="19.7" customHeight="1">
      <c r="A3694" s="82" t="s">
        <v>546</v>
      </c>
      <c r="B3694" s="82" t="s">
        <v>514</v>
      </c>
      <c r="C3694" s="86">
        <v>18</v>
      </c>
      <c r="D3694" s="86">
        <v>16</v>
      </c>
    </row>
    <row r="3695" spans="1:4" s="1" customFormat="1" ht="19.7" customHeight="1">
      <c r="A3695" s="82" t="s">
        <v>546</v>
      </c>
      <c r="B3695" s="82" t="s">
        <v>517</v>
      </c>
      <c r="C3695" s="85">
        <v>15</v>
      </c>
      <c r="D3695" s="85">
        <v>51</v>
      </c>
    </row>
    <row r="3696" spans="1:4" s="1" customFormat="1" ht="19.7" customHeight="1">
      <c r="A3696" s="82" t="s">
        <v>547</v>
      </c>
      <c r="B3696" s="82" t="s">
        <v>514</v>
      </c>
      <c r="C3696" s="86">
        <v>59</v>
      </c>
      <c r="D3696" s="86">
        <v>52</v>
      </c>
    </row>
    <row r="3697" spans="1:4" s="1" customFormat="1" ht="19.7" customHeight="1">
      <c r="A3697" s="82" t="s">
        <v>548</v>
      </c>
      <c r="B3697" s="82" t="s">
        <v>514</v>
      </c>
      <c r="C3697" s="85">
        <v>32</v>
      </c>
      <c r="D3697" s="85">
        <v>85</v>
      </c>
    </row>
    <row r="3698" spans="1:4" s="1" customFormat="1" ht="19.7" customHeight="1">
      <c r="A3698" s="82" t="s">
        <v>549</v>
      </c>
      <c r="B3698" s="82" t="s">
        <v>516</v>
      </c>
      <c r="C3698" s="86">
        <v>15</v>
      </c>
      <c r="D3698" s="86">
        <v>135</v>
      </c>
    </row>
    <row r="3699" spans="1:4" s="1" customFormat="1" ht="19.7" customHeight="1">
      <c r="A3699" s="82" t="s">
        <v>549</v>
      </c>
      <c r="B3699" s="82" t="s">
        <v>514</v>
      </c>
      <c r="C3699" s="85">
        <v>96</v>
      </c>
      <c r="D3699" s="85">
        <v>158</v>
      </c>
    </row>
    <row r="3700" spans="1:4" s="1" customFormat="1" ht="19.7" customHeight="1">
      <c r="A3700" s="82" t="s">
        <v>549</v>
      </c>
      <c r="B3700" s="82" t="s">
        <v>517</v>
      </c>
      <c r="C3700" s="86">
        <v>30</v>
      </c>
      <c r="D3700" s="86">
        <v>174</v>
      </c>
    </row>
    <row r="3701" spans="1:4" s="1" customFormat="1" ht="19.7" customHeight="1">
      <c r="A3701" s="82" t="s">
        <v>550</v>
      </c>
      <c r="B3701" s="82" t="s">
        <v>514</v>
      </c>
      <c r="C3701" s="85">
        <v>140</v>
      </c>
      <c r="D3701" s="85">
        <v>103</v>
      </c>
    </row>
    <row r="3702" spans="1:4" s="1" customFormat="1" ht="19.7" customHeight="1">
      <c r="A3702" s="82" t="s">
        <v>551</v>
      </c>
      <c r="B3702" s="82" t="s">
        <v>516</v>
      </c>
      <c r="C3702" s="86">
        <v>45</v>
      </c>
      <c r="D3702" s="86">
        <v>219</v>
      </c>
    </row>
    <row r="3703" spans="1:4" s="1" customFormat="1" ht="19.7" customHeight="1">
      <c r="A3703" s="82" t="s">
        <v>551</v>
      </c>
      <c r="B3703" s="82" t="s">
        <v>517</v>
      </c>
      <c r="C3703" s="85">
        <v>24</v>
      </c>
      <c r="D3703" s="85">
        <v>265</v>
      </c>
    </row>
    <row r="3704" spans="1:4" s="1" customFormat="1" ht="19.7" customHeight="1">
      <c r="A3704" s="82" t="s">
        <v>551</v>
      </c>
      <c r="B3704" s="82" t="s">
        <v>282</v>
      </c>
      <c r="C3704" s="86">
        <v>6</v>
      </c>
      <c r="D3704" s="86">
        <v>94</v>
      </c>
    </row>
    <row r="3705" spans="1:4" s="1" customFormat="1" ht="19.7" customHeight="1">
      <c r="A3705" s="82" t="s">
        <v>552</v>
      </c>
      <c r="B3705" s="82" t="s">
        <v>514</v>
      </c>
      <c r="C3705" s="85">
        <v>105</v>
      </c>
      <c r="D3705" s="85">
        <v>151</v>
      </c>
    </row>
    <row r="3706" spans="1:4" s="1" customFormat="1" ht="19.7" customHeight="1">
      <c r="A3706" s="82" t="s">
        <v>553</v>
      </c>
      <c r="B3706" s="82" t="s">
        <v>516</v>
      </c>
      <c r="C3706" s="86">
        <v>30</v>
      </c>
      <c r="D3706" s="86">
        <v>31</v>
      </c>
    </row>
    <row r="3707" spans="1:4" s="1" customFormat="1" ht="19.7" customHeight="1">
      <c r="A3707" s="82" t="s">
        <v>553</v>
      </c>
      <c r="B3707" s="82" t="s">
        <v>514</v>
      </c>
      <c r="C3707" s="85">
        <v>105</v>
      </c>
      <c r="D3707" s="85">
        <v>70</v>
      </c>
    </row>
    <row r="3708" spans="1:4" s="1" customFormat="1" ht="19.7" customHeight="1">
      <c r="A3708" s="82" t="s">
        <v>553</v>
      </c>
      <c r="B3708" s="82" t="s">
        <v>517</v>
      </c>
      <c r="C3708" s="86">
        <v>30</v>
      </c>
      <c r="D3708" s="86">
        <v>43</v>
      </c>
    </row>
    <row r="3709" spans="1:4" s="1" customFormat="1" ht="19.7" customHeight="1">
      <c r="A3709" s="82" t="s">
        <v>554</v>
      </c>
      <c r="B3709" s="82" t="s">
        <v>516</v>
      </c>
      <c r="C3709" s="85">
        <v>45</v>
      </c>
      <c r="D3709" s="85">
        <v>127</v>
      </c>
    </row>
    <row r="3710" spans="1:4" s="1" customFormat="1" ht="19.7" customHeight="1">
      <c r="A3710" s="82" t="s">
        <v>554</v>
      </c>
      <c r="B3710" s="82" t="s">
        <v>514</v>
      </c>
      <c r="C3710" s="86">
        <v>120</v>
      </c>
      <c r="D3710" s="86">
        <v>149</v>
      </c>
    </row>
    <row r="3711" spans="1:4" s="1" customFormat="1" ht="19.7" customHeight="1">
      <c r="A3711" s="82" t="s">
        <v>554</v>
      </c>
      <c r="B3711" s="82" t="s">
        <v>517</v>
      </c>
      <c r="C3711" s="85">
        <v>90</v>
      </c>
      <c r="D3711" s="85">
        <v>137</v>
      </c>
    </row>
    <row r="3712" spans="1:4" s="1" customFormat="1" ht="19.7" customHeight="1">
      <c r="A3712" s="82" t="s">
        <v>555</v>
      </c>
      <c r="B3712" s="82" t="s">
        <v>514</v>
      </c>
      <c r="C3712" s="86">
        <v>102</v>
      </c>
      <c r="D3712" s="86">
        <v>109</v>
      </c>
    </row>
    <row r="3713" spans="1:4" s="1" customFormat="1" ht="19.7" customHeight="1">
      <c r="A3713" s="82" t="s">
        <v>556</v>
      </c>
      <c r="B3713" s="82" t="s">
        <v>514</v>
      </c>
      <c r="C3713" s="85">
        <v>84</v>
      </c>
      <c r="D3713" s="85">
        <v>83</v>
      </c>
    </row>
    <row r="3714" spans="1:4" s="1" customFormat="1" ht="19.7" customHeight="1">
      <c r="A3714" s="82" t="s">
        <v>557</v>
      </c>
      <c r="B3714" s="82" t="s">
        <v>516</v>
      </c>
      <c r="C3714" s="86">
        <v>10</v>
      </c>
      <c r="D3714" s="86">
        <v>165</v>
      </c>
    </row>
    <row r="3715" spans="1:4" s="1" customFormat="1" ht="19.7" customHeight="1">
      <c r="A3715" s="82" t="s">
        <v>557</v>
      </c>
      <c r="B3715" s="82" t="s">
        <v>517</v>
      </c>
      <c r="C3715" s="85">
        <v>112</v>
      </c>
      <c r="D3715" s="85">
        <v>170</v>
      </c>
    </row>
    <row r="3716" spans="1:4" s="1" customFormat="1" ht="19.7" customHeight="1">
      <c r="A3716" s="82" t="s">
        <v>557</v>
      </c>
      <c r="B3716" s="82" t="s">
        <v>282</v>
      </c>
      <c r="C3716" s="86">
        <v>6</v>
      </c>
      <c r="D3716" s="86">
        <v>136</v>
      </c>
    </row>
    <row r="3717" spans="1:4" s="1" customFormat="1" ht="19.7" customHeight="1">
      <c r="A3717" s="82" t="s">
        <v>558</v>
      </c>
      <c r="B3717" s="82" t="s">
        <v>516</v>
      </c>
      <c r="C3717" s="85">
        <v>15</v>
      </c>
      <c r="D3717" s="85">
        <v>238</v>
      </c>
    </row>
    <row r="3718" spans="1:4" s="1" customFormat="1" ht="19.7" customHeight="1">
      <c r="A3718" s="82" t="s">
        <v>558</v>
      </c>
      <c r="B3718" s="82" t="s">
        <v>514</v>
      </c>
      <c r="C3718" s="86">
        <v>30</v>
      </c>
      <c r="D3718" s="86">
        <v>24</v>
      </c>
    </row>
    <row r="3719" spans="1:4" s="1" customFormat="1" ht="19.7" customHeight="1">
      <c r="A3719" s="82" t="s">
        <v>558</v>
      </c>
      <c r="B3719" s="82" t="s">
        <v>517</v>
      </c>
      <c r="C3719" s="85">
        <v>90</v>
      </c>
      <c r="D3719" s="85">
        <v>262</v>
      </c>
    </row>
    <row r="3720" spans="1:4" s="1" customFormat="1" ht="19.7" customHeight="1">
      <c r="A3720" s="82" t="s">
        <v>558</v>
      </c>
      <c r="B3720" s="82" t="s">
        <v>282</v>
      </c>
      <c r="C3720" s="86">
        <v>11</v>
      </c>
      <c r="D3720" s="86">
        <v>46</v>
      </c>
    </row>
    <row r="3721" spans="1:4" s="1" customFormat="1" ht="19.7" customHeight="1">
      <c r="A3721" s="82" t="s">
        <v>559</v>
      </c>
      <c r="B3721" s="82" t="s">
        <v>514</v>
      </c>
      <c r="C3721" s="85">
        <v>19</v>
      </c>
      <c r="D3721" s="85">
        <v>28</v>
      </c>
    </row>
    <row r="3722" spans="1:4" s="1" customFormat="1" ht="19.7" customHeight="1">
      <c r="A3722" s="82" t="s">
        <v>559</v>
      </c>
      <c r="B3722" s="82" t="s">
        <v>517</v>
      </c>
      <c r="C3722" s="86">
        <v>32</v>
      </c>
      <c r="D3722" s="86">
        <v>145</v>
      </c>
    </row>
    <row r="3723" spans="1:4" s="1" customFormat="1" ht="19.7" customHeight="1">
      <c r="A3723" s="82" t="s">
        <v>559</v>
      </c>
      <c r="B3723" s="82" t="s">
        <v>282</v>
      </c>
      <c r="C3723" s="85">
        <v>16</v>
      </c>
      <c r="D3723" s="85">
        <v>38</v>
      </c>
    </row>
    <row r="3724" spans="1:4" s="1" customFormat="1" ht="19.7" customHeight="1">
      <c r="A3724" s="82" t="s">
        <v>560</v>
      </c>
      <c r="B3724" s="82" t="s">
        <v>514</v>
      </c>
      <c r="C3724" s="86">
        <v>16</v>
      </c>
      <c r="D3724" s="86">
        <v>7</v>
      </c>
    </row>
    <row r="3725" spans="1:4" s="1" customFormat="1" ht="19.7" customHeight="1">
      <c r="A3725" s="82" t="s">
        <v>560</v>
      </c>
      <c r="B3725" s="82" t="s">
        <v>517</v>
      </c>
      <c r="C3725" s="85">
        <v>56</v>
      </c>
      <c r="D3725" s="85">
        <v>52</v>
      </c>
    </row>
    <row r="3726" spans="1:4" s="1" customFormat="1" ht="19.7" customHeight="1">
      <c r="A3726" s="82" t="s">
        <v>560</v>
      </c>
      <c r="B3726" s="82" t="s">
        <v>282</v>
      </c>
      <c r="C3726" s="86">
        <v>11</v>
      </c>
      <c r="D3726" s="86">
        <v>11</v>
      </c>
    </row>
    <row r="3727" spans="1:4" s="1" customFormat="1" ht="19.7" customHeight="1">
      <c r="A3727" s="82" t="s">
        <v>561</v>
      </c>
      <c r="B3727" s="82" t="s">
        <v>516</v>
      </c>
      <c r="C3727" s="85">
        <v>60</v>
      </c>
      <c r="D3727" s="85">
        <v>143</v>
      </c>
    </row>
    <row r="3728" spans="1:4" s="1" customFormat="1" ht="19.7" customHeight="1">
      <c r="A3728" s="82" t="s">
        <v>561</v>
      </c>
      <c r="B3728" s="82" t="s">
        <v>517</v>
      </c>
      <c r="C3728" s="86">
        <v>90</v>
      </c>
      <c r="D3728" s="86">
        <v>103</v>
      </c>
    </row>
    <row r="3729" spans="1:4" s="1" customFormat="1" ht="19.7" customHeight="1">
      <c r="A3729" s="82" t="s">
        <v>561</v>
      </c>
      <c r="B3729" s="82" t="s">
        <v>282</v>
      </c>
      <c r="C3729" s="85">
        <v>11</v>
      </c>
      <c r="D3729" s="85">
        <v>25</v>
      </c>
    </row>
    <row r="3730" spans="1:4" s="1" customFormat="1" ht="19.7" customHeight="1">
      <c r="A3730" s="82" t="s">
        <v>562</v>
      </c>
      <c r="B3730" s="82" t="s">
        <v>516</v>
      </c>
      <c r="C3730" s="86">
        <v>36</v>
      </c>
      <c r="D3730" s="86">
        <v>122</v>
      </c>
    </row>
    <row r="3731" spans="1:4" s="1" customFormat="1" ht="19.7" customHeight="1">
      <c r="A3731" s="82" t="s">
        <v>562</v>
      </c>
      <c r="B3731" s="82" t="s">
        <v>514</v>
      </c>
      <c r="C3731" s="85">
        <v>90</v>
      </c>
      <c r="D3731" s="85">
        <v>54</v>
      </c>
    </row>
    <row r="3732" spans="1:4" s="1" customFormat="1" ht="19.7" customHeight="1">
      <c r="A3732" s="82" t="s">
        <v>562</v>
      </c>
      <c r="B3732" s="82" t="s">
        <v>517</v>
      </c>
      <c r="C3732" s="86">
        <v>24</v>
      </c>
      <c r="D3732" s="86">
        <v>124</v>
      </c>
    </row>
    <row r="3733" spans="1:4" s="1" customFormat="1" ht="19.7" customHeight="1">
      <c r="A3733" s="82" t="s">
        <v>562</v>
      </c>
      <c r="B3733" s="82" t="s">
        <v>282</v>
      </c>
      <c r="C3733" s="85">
        <v>8</v>
      </c>
      <c r="D3733" s="85">
        <v>34</v>
      </c>
    </row>
    <row r="3734" spans="1:4" s="1" customFormat="1" ht="19.7" customHeight="1">
      <c r="A3734" s="82" t="s">
        <v>563</v>
      </c>
      <c r="B3734" s="82" t="s">
        <v>516</v>
      </c>
      <c r="C3734" s="86">
        <v>30</v>
      </c>
      <c r="D3734" s="86">
        <v>83</v>
      </c>
    </row>
    <row r="3735" spans="1:4" s="1" customFormat="1" ht="19.7" customHeight="1">
      <c r="A3735" s="82" t="s">
        <v>563</v>
      </c>
      <c r="B3735" s="82" t="s">
        <v>517</v>
      </c>
      <c r="C3735" s="85">
        <v>23</v>
      </c>
      <c r="D3735" s="85">
        <v>123</v>
      </c>
    </row>
    <row r="3736" spans="1:4" s="1" customFormat="1" ht="19.7" customHeight="1">
      <c r="A3736" s="82" t="s">
        <v>563</v>
      </c>
      <c r="B3736" s="82" t="s">
        <v>282</v>
      </c>
      <c r="C3736" s="86">
        <v>20</v>
      </c>
      <c r="D3736" s="86">
        <v>120</v>
      </c>
    </row>
    <row r="3737" spans="1:4" s="1" customFormat="1" ht="19.7" customHeight="1">
      <c r="A3737" s="82" t="s">
        <v>564</v>
      </c>
      <c r="B3737" s="82" t="s">
        <v>516</v>
      </c>
      <c r="C3737" s="85">
        <v>45</v>
      </c>
      <c r="D3737" s="85">
        <v>219</v>
      </c>
    </row>
    <row r="3738" spans="1:4" s="1" customFormat="1" ht="19.7" customHeight="1">
      <c r="A3738" s="82" t="s">
        <v>564</v>
      </c>
      <c r="B3738" s="82" t="s">
        <v>517</v>
      </c>
      <c r="C3738" s="86">
        <v>81</v>
      </c>
      <c r="D3738" s="86">
        <v>161</v>
      </c>
    </row>
    <row r="3739" spans="1:4" s="1" customFormat="1" ht="19.7" customHeight="1">
      <c r="A3739" s="82" t="s">
        <v>564</v>
      </c>
      <c r="B3739" s="82" t="s">
        <v>282</v>
      </c>
      <c r="C3739" s="85">
        <v>8</v>
      </c>
      <c r="D3739" s="85">
        <v>135</v>
      </c>
    </row>
    <row r="3740" spans="1:4" s="1" customFormat="1" ht="19.7" customHeight="1">
      <c r="A3740" s="82" t="s">
        <v>565</v>
      </c>
      <c r="B3740" s="82" t="s">
        <v>516</v>
      </c>
      <c r="C3740" s="86">
        <v>15</v>
      </c>
      <c r="D3740" s="86">
        <v>87</v>
      </c>
    </row>
    <row r="3741" spans="1:4" s="1" customFormat="1" ht="19.7" customHeight="1">
      <c r="A3741" s="82" t="s">
        <v>565</v>
      </c>
      <c r="B3741" s="82" t="s">
        <v>514</v>
      </c>
      <c r="C3741" s="85">
        <v>72</v>
      </c>
      <c r="D3741" s="85">
        <v>80</v>
      </c>
    </row>
    <row r="3742" spans="1:4" s="1" customFormat="1" ht="19.7" customHeight="1">
      <c r="A3742" s="82" t="s">
        <v>565</v>
      </c>
      <c r="B3742" s="82" t="s">
        <v>517</v>
      </c>
      <c r="C3742" s="86">
        <v>60</v>
      </c>
      <c r="D3742" s="86">
        <v>90</v>
      </c>
    </row>
    <row r="3743" spans="1:4" s="1" customFormat="1" ht="19.7" customHeight="1">
      <c r="A3743" s="82" t="s">
        <v>566</v>
      </c>
      <c r="B3743" s="82" t="s">
        <v>514</v>
      </c>
      <c r="C3743" s="85">
        <v>105</v>
      </c>
      <c r="D3743" s="85">
        <v>170</v>
      </c>
    </row>
    <row r="3744" spans="1:4" s="1" customFormat="1" ht="19.7" customHeight="1">
      <c r="A3744" s="82" t="s">
        <v>567</v>
      </c>
      <c r="B3744" s="82" t="s">
        <v>516</v>
      </c>
      <c r="C3744" s="86">
        <v>22</v>
      </c>
      <c r="D3744" s="86">
        <v>222</v>
      </c>
    </row>
    <row r="3745" spans="1:4" s="1" customFormat="1" ht="19.7" customHeight="1">
      <c r="A3745" s="82" t="s">
        <v>567</v>
      </c>
      <c r="B3745" s="82" t="s">
        <v>517</v>
      </c>
      <c r="C3745" s="85">
        <v>25</v>
      </c>
      <c r="D3745" s="85">
        <v>295</v>
      </c>
    </row>
    <row r="3746" spans="1:4" s="1" customFormat="1" ht="19.7" customHeight="1">
      <c r="A3746" s="82" t="s">
        <v>567</v>
      </c>
      <c r="B3746" s="82" t="s">
        <v>282</v>
      </c>
      <c r="C3746" s="86">
        <v>22</v>
      </c>
      <c r="D3746" s="86">
        <v>125</v>
      </c>
    </row>
    <row r="3747" spans="1:4" s="1" customFormat="1" ht="19.7" customHeight="1">
      <c r="A3747" s="82" t="s">
        <v>568</v>
      </c>
      <c r="B3747" s="82" t="s">
        <v>514</v>
      </c>
      <c r="C3747" s="85">
        <v>100</v>
      </c>
      <c r="D3747" s="85">
        <v>87</v>
      </c>
    </row>
    <row r="3748" spans="1:4" s="1" customFormat="1" ht="19.7" customHeight="1">
      <c r="A3748" s="82" t="s">
        <v>569</v>
      </c>
      <c r="B3748" s="82" t="s">
        <v>516</v>
      </c>
      <c r="C3748" s="86">
        <v>24</v>
      </c>
      <c r="D3748" s="86">
        <v>71</v>
      </c>
    </row>
    <row r="3749" spans="1:4" s="1" customFormat="1" ht="19.7" customHeight="1">
      <c r="A3749" s="82" t="s">
        <v>569</v>
      </c>
      <c r="B3749" s="82" t="s">
        <v>514</v>
      </c>
      <c r="C3749" s="85">
        <v>35</v>
      </c>
      <c r="D3749" s="85">
        <v>81</v>
      </c>
    </row>
    <row r="3750" spans="1:4" s="1" customFormat="1" ht="19.7" customHeight="1">
      <c r="A3750" s="82" t="s">
        <v>569</v>
      </c>
      <c r="B3750" s="82" t="s">
        <v>517</v>
      </c>
      <c r="C3750" s="86">
        <v>48</v>
      </c>
      <c r="D3750" s="86">
        <v>108</v>
      </c>
    </row>
    <row r="3751" spans="1:4" s="1" customFormat="1" ht="19.7" customHeight="1">
      <c r="A3751" s="82" t="s">
        <v>569</v>
      </c>
      <c r="B3751" s="82" t="s">
        <v>282</v>
      </c>
      <c r="C3751" s="85">
        <v>11</v>
      </c>
      <c r="D3751" s="85">
        <v>33</v>
      </c>
    </row>
    <row r="3752" spans="1:4" s="1" customFormat="1" ht="19.7" customHeight="1">
      <c r="A3752" s="82" t="s">
        <v>570</v>
      </c>
      <c r="B3752" s="82" t="s">
        <v>516</v>
      </c>
      <c r="C3752" s="86">
        <v>20</v>
      </c>
      <c r="D3752" s="86">
        <v>71</v>
      </c>
    </row>
    <row r="3753" spans="1:4" s="1" customFormat="1" ht="19.7" customHeight="1">
      <c r="A3753" s="82" t="s">
        <v>570</v>
      </c>
      <c r="B3753" s="82" t="s">
        <v>514</v>
      </c>
      <c r="C3753" s="85">
        <v>20</v>
      </c>
      <c r="D3753" s="85">
        <v>6</v>
      </c>
    </row>
    <row r="3754" spans="1:4" s="1" customFormat="1" ht="19.7" customHeight="1">
      <c r="A3754" s="82" t="s">
        <v>570</v>
      </c>
      <c r="B3754" s="82" t="s">
        <v>517</v>
      </c>
      <c r="C3754" s="86">
        <v>48</v>
      </c>
      <c r="D3754" s="86">
        <v>124</v>
      </c>
    </row>
    <row r="3755" spans="1:4" s="1" customFormat="1" ht="19.7" customHeight="1">
      <c r="A3755" s="82" t="s">
        <v>570</v>
      </c>
      <c r="B3755" s="82" t="s">
        <v>282</v>
      </c>
      <c r="C3755" s="85">
        <v>10</v>
      </c>
      <c r="D3755" s="85">
        <v>107</v>
      </c>
    </row>
    <row r="3756" spans="1:4" s="1" customFormat="1" ht="19.7" customHeight="1">
      <c r="A3756" s="82" t="s">
        <v>571</v>
      </c>
      <c r="B3756" s="82" t="s">
        <v>516</v>
      </c>
      <c r="C3756" s="86">
        <v>30</v>
      </c>
      <c r="D3756" s="86">
        <v>92</v>
      </c>
    </row>
    <row r="3757" spans="1:4" s="1" customFormat="1" ht="19.7" customHeight="1">
      <c r="A3757" s="82" t="s">
        <v>571</v>
      </c>
      <c r="B3757" s="82" t="s">
        <v>514</v>
      </c>
      <c r="C3757" s="85">
        <v>48</v>
      </c>
      <c r="D3757" s="85">
        <v>54</v>
      </c>
    </row>
    <row r="3758" spans="1:4" s="1" customFormat="1" ht="19.7" customHeight="1">
      <c r="A3758" s="82" t="s">
        <v>571</v>
      </c>
      <c r="B3758" s="82" t="s">
        <v>517</v>
      </c>
      <c r="C3758" s="86">
        <v>60</v>
      </c>
      <c r="D3758" s="86">
        <v>66</v>
      </c>
    </row>
    <row r="3759" spans="1:4" s="1" customFormat="1" ht="19.7" customHeight="1">
      <c r="A3759" s="82" t="s">
        <v>571</v>
      </c>
      <c r="B3759" s="82" t="s">
        <v>282</v>
      </c>
      <c r="C3759" s="85">
        <v>10</v>
      </c>
      <c r="D3759" s="85">
        <v>43</v>
      </c>
    </row>
    <row r="3760" spans="1:4" s="1" customFormat="1" ht="19.7" customHeight="1">
      <c r="A3760" s="82" t="s">
        <v>572</v>
      </c>
      <c r="B3760" s="82" t="s">
        <v>516</v>
      </c>
      <c r="C3760" s="86">
        <v>16</v>
      </c>
      <c r="D3760" s="86">
        <v>90</v>
      </c>
    </row>
    <row r="3761" spans="1:5" s="1" customFormat="1" ht="19.7" customHeight="1">
      <c r="A3761" s="82" t="s">
        <v>572</v>
      </c>
      <c r="B3761" s="82" t="s">
        <v>514</v>
      </c>
      <c r="C3761" s="85">
        <v>48</v>
      </c>
      <c r="D3761" s="85">
        <v>76</v>
      </c>
    </row>
    <row r="3762" spans="1:5" s="1" customFormat="1" ht="19.7" customHeight="1">
      <c r="A3762" s="82" t="s">
        <v>572</v>
      </c>
      <c r="B3762" s="82" t="s">
        <v>517</v>
      </c>
      <c r="C3762" s="86">
        <v>48</v>
      </c>
      <c r="D3762" s="86">
        <v>150</v>
      </c>
    </row>
    <row r="3763" spans="1:5" s="1" customFormat="1" ht="19.7" customHeight="1">
      <c r="A3763" s="82" t="s">
        <v>572</v>
      </c>
      <c r="B3763" s="82" t="s">
        <v>282</v>
      </c>
      <c r="C3763" s="85">
        <v>8</v>
      </c>
      <c r="D3763" s="85">
        <v>16</v>
      </c>
    </row>
    <row r="3764" spans="1:5" s="1" customFormat="1" ht="19.7" customHeight="1">
      <c r="A3764" s="82" t="s">
        <v>573</v>
      </c>
      <c r="B3764" s="82" t="s">
        <v>517</v>
      </c>
      <c r="C3764" s="86">
        <v>1</v>
      </c>
      <c r="D3764" s="86">
        <v>1</v>
      </c>
    </row>
    <row r="3765" spans="1:5" s="1" customFormat="1" ht="19.7" customHeight="1">
      <c r="A3765" s="82" t="s">
        <v>574</v>
      </c>
      <c r="B3765" s="82" t="s">
        <v>516</v>
      </c>
      <c r="C3765" s="85">
        <v>12</v>
      </c>
      <c r="D3765" s="85">
        <v>23</v>
      </c>
    </row>
    <row r="3766" spans="1:5" s="1" customFormat="1" ht="19.7" customHeight="1">
      <c r="A3766" s="82" t="s">
        <v>574</v>
      </c>
      <c r="B3766" s="82" t="s">
        <v>514</v>
      </c>
      <c r="C3766" s="86">
        <v>118</v>
      </c>
      <c r="D3766" s="86">
        <v>121</v>
      </c>
    </row>
    <row r="3767" spans="1:5" s="1" customFormat="1" ht="19.7" customHeight="1">
      <c r="A3767" s="82" t="s">
        <v>574</v>
      </c>
      <c r="B3767" s="82" t="s">
        <v>517</v>
      </c>
      <c r="C3767" s="85">
        <v>24</v>
      </c>
      <c r="D3767" s="85">
        <v>30</v>
      </c>
    </row>
    <row r="3768" spans="1:5" s="1" customFormat="1" ht="19.7" customHeight="1">
      <c r="A3768" s="82" t="s">
        <v>575</v>
      </c>
      <c r="B3768" s="82" t="s">
        <v>516</v>
      </c>
      <c r="C3768" s="86">
        <v>17</v>
      </c>
      <c r="D3768" s="86">
        <v>64</v>
      </c>
    </row>
    <row r="3769" spans="1:5" s="1" customFormat="1" ht="19.7" customHeight="1">
      <c r="A3769" s="82" t="s">
        <v>575</v>
      </c>
      <c r="B3769" s="82" t="s">
        <v>514</v>
      </c>
      <c r="C3769" s="85">
        <v>28</v>
      </c>
      <c r="D3769" s="85">
        <v>23</v>
      </c>
    </row>
    <row r="3770" spans="1:5" s="1" customFormat="1" ht="19.7" customHeight="1">
      <c r="A3770" s="82" t="s">
        <v>575</v>
      </c>
      <c r="B3770" s="82" t="s">
        <v>517</v>
      </c>
      <c r="C3770" s="86">
        <v>15</v>
      </c>
      <c r="D3770" s="86">
        <v>58</v>
      </c>
    </row>
    <row r="3771" spans="1:5" s="1" customFormat="1" ht="19.7" customHeight="1">
      <c r="A3771" s="82" t="s">
        <v>575</v>
      </c>
      <c r="B3771" s="82" t="s">
        <v>282</v>
      </c>
      <c r="C3771" s="85">
        <v>11</v>
      </c>
      <c r="D3771" s="85">
        <v>27</v>
      </c>
    </row>
    <row r="3772" spans="1:5" s="1" customFormat="1" ht="6.95" customHeight="1"/>
    <row r="3773" spans="1:5" s="1" customFormat="1" ht="24" customHeight="1">
      <c r="A3773" s="639" t="s">
        <v>343</v>
      </c>
      <c r="B3773" s="639"/>
      <c r="C3773" s="639"/>
      <c r="D3773" s="639"/>
      <c r="E3773" s="639"/>
    </row>
    <row r="3774" spans="1:5" s="1" customFormat="1" ht="10.15" customHeight="1"/>
    <row r="3775" spans="1:5" s="1" customFormat="1" ht="24" customHeight="1">
      <c r="C3775" s="30" t="s">
        <v>511</v>
      </c>
      <c r="D3775" s="30" t="s">
        <v>512</v>
      </c>
    </row>
    <row r="3776" spans="1:5" s="1" customFormat="1" ht="19.7" customHeight="1">
      <c r="A3776" s="82" t="s">
        <v>513</v>
      </c>
      <c r="B3776" s="82" t="s">
        <v>514</v>
      </c>
      <c r="C3776" s="85">
        <v>18</v>
      </c>
      <c r="D3776" s="85">
        <v>122</v>
      </c>
    </row>
    <row r="3777" spans="1:4" s="1" customFormat="1" ht="19.7" customHeight="1">
      <c r="A3777" s="82" t="s">
        <v>515</v>
      </c>
      <c r="B3777" s="82" t="s">
        <v>516</v>
      </c>
      <c r="C3777" s="86">
        <v>30</v>
      </c>
      <c r="D3777" s="86">
        <v>211</v>
      </c>
    </row>
    <row r="3778" spans="1:4" s="1" customFormat="1" ht="19.7" customHeight="1">
      <c r="A3778" s="82" t="s">
        <v>515</v>
      </c>
      <c r="B3778" s="82" t="s">
        <v>517</v>
      </c>
      <c r="C3778" s="85">
        <v>30</v>
      </c>
      <c r="D3778" s="85">
        <v>170</v>
      </c>
    </row>
    <row r="3779" spans="1:4" s="1" customFormat="1" ht="19.7" customHeight="1">
      <c r="A3779" s="82" t="s">
        <v>515</v>
      </c>
      <c r="B3779" s="82" t="s">
        <v>282</v>
      </c>
      <c r="C3779" s="86">
        <v>6</v>
      </c>
      <c r="D3779" s="86">
        <v>96</v>
      </c>
    </row>
    <row r="3780" spans="1:4" s="1" customFormat="1" ht="19.7" customHeight="1">
      <c r="A3780" s="82" t="s">
        <v>518</v>
      </c>
      <c r="B3780" s="82" t="s">
        <v>514</v>
      </c>
      <c r="C3780" s="85">
        <v>105</v>
      </c>
      <c r="D3780" s="85">
        <v>98</v>
      </c>
    </row>
    <row r="3781" spans="1:4" s="1" customFormat="1" ht="19.7" customHeight="1">
      <c r="A3781" s="82" t="s">
        <v>519</v>
      </c>
      <c r="B3781" s="82" t="s">
        <v>514</v>
      </c>
      <c r="C3781" s="86">
        <v>105</v>
      </c>
      <c r="D3781" s="86">
        <v>196</v>
      </c>
    </row>
    <row r="3782" spans="1:4" s="1" customFormat="1" ht="19.7" customHeight="1">
      <c r="A3782" s="82" t="s">
        <v>520</v>
      </c>
      <c r="B3782" s="82" t="s">
        <v>514</v>
      </c>
      <c r="C3782" s="85">
        <v>64</v>
      </c>
      <c r="D3782" s="85">
        <v>106</v>
      </c>
    </row>
    <row r="3783" spans="1:4" s="1" customFormat="1" ht="19.7" customHeight="1">
      <c r="A3783" s="82" t="s">
        <v>521</v>
      </c>
      <c r="B3783" s="82" t="s">
        <v>516</v>
      </c>
      <c r="C3783" s="86">
        <v>41</v>
      </c>
      <c r="D3783" s="86">
        <v>172</v>
      </c>
    </row>
    <row r="3784" spans="1:4" s="1" customFormat="1" ht="19.7" customHeight="1">
      <c r="A3784" s="82" t="s">
        <v>521</v>
      </c>
      <c r="B3784" s="82" t="s">
        <v>517</v>
      </c>
      <c r="C3784" s="85">
        <v>92</v>
      </c>
      <c r="D3784" s="85">
        <v>172</v>
      </c>
    </row>
    <row r="3785" spans="1:4" s="1" customFormat="1" ht="19.7" customHeight="1">
      <c r="A3785" s="82" t="s">
        <v>521</v>
      </c>
      <c r="B3785" s="82" t="s">
        <v>282</v>
      </c>
      <c r="C3785" s="86">
        <v>7</v>
      </c>
      <c r="D3785" s="86">
        <v>8</v>
      </c>
    </row>
    <row r="3786" spans="1:4" s="1" customFormat="1" ht="19.7" customHeight="1">
      <c r="A3786" s="82" t="s">
        <v>522</v>
      </c>
      <c r="B3786" s="82" t="s">
        <v>514</v>
      </c>
      <c r="C3786" s="85">
        <v>73</v>
      </c>
      <c r="D3786" s="85">
        <v>67</v>
      </c>
    </row>
    <row r="3787" spans="1:4" s="1" customFormat="1" ht="19.7" customHeight="1">
      <c r="A3787" s="82" t="s">
        <v>523</v>
      </c>
      <c r="B3787" s="82" t="s">
        <v>516</v>
      </c>
      <c r="C3787" s="86">
        <v>10</v>
      </c>
      <c r="D3787" s="86">
        <v>112</v>
      </c>
    </row>
    <row r="3788" spans="1:4" s="1" customFormat="1" ht="19.7" customHeight="1">
      <c r="A3788" s="82" t="s">
        <v>523</v>
      </c>
      <c r="B3788" s="82" t="s">
        <v>517</v>
      </c>
      <c r="C3788" s="85">
        <v>15</v>
      </c>
      <c r="D3788" s="85">
        <v>95</v>
      </c>
    </row>
    <row r="3789" spans="1:4" s="1" customFormat="1" ht="19.7" customHeight="1">
      <c r="A3789" s="82" t="s">
        <v>523</v>
      </c>
      <c r="B3789" s="82" t="s">
        <v>282</v>
      </c>
      <c r="C3789" s="86">
        <v>7</v>
      </c>
      <c r="D3789" s="86">
        <v>54</v>
      </c>
    </row>
    <row r="3790" spans="1:4" s="1" customFormat="1" ht="19.7" customHeight="1">
      <c r="A3790" s="82" t="s">
        <v>524</v>
      </c>
      <c r="B3790" s="82" t="s">
        <v>516</v>
      </c>
      <c r="C3790" s="85">
        <v>25</v>
      </c>
      <c r="D3790" s="85">
        <v>183</v>
      </c>
    </row>
    <row r="3791" spans="1:4" s="1" customFormat="1" ht="19.7" customHeight="1">
      <c r="A3791" s="82" t="s">
        <v>524</v>
      </c>
      <c r="B3791" s="82" t="s">
        <v>517</v>
      </c>
      <c r="C3791" s="86">
        <v>48</v>
      </c>
      <c r="D3791" s="86">
        <v>159</v>
      </c>
    </row>
    <row r="3792" spans="1:4" s="1" customFormat="1" ht="19.7" customHeight="1">
      <c r="A3792" s="82" t="s">
        <v>524</v>
      </c>
      <c r="B3792" s="82" t="s">
        <v>282</v>
      </c>
      <c r="C3792" s="85">
        <v>6</v>
      </c>
      <c r="D3792" s="85">
        <v>47</v>
      </c>
    </row>
    <row r="3793" spans="1:4" s="1" customFormat="1" ht="19.7" customHeight="1">
      <c r="A3793" s="82" t="s">
        <v>525</v>
      </c>
      <c r="B3793" s="82" t="s">
        <v>514</v>
      </c>
      <c r="C3793" s="86">
        <v>49</v>
      </c>
      <c r="D3793" s="86">
        <v>59</v>
      </c>
    </row>
    <row r="3794" spans="1:4" s="1" customFormat="1" ht="19.7" customHeight="1">
      <c r="A3794" s="82" t="s">
        <v>526</v>
      </c>
      <c r="B3794" s="82" t="s">
        <v>516</v>
      </c>
      <c r="C3794" s="85">
        <v>15</v>
      </c>
      <c r="D3794" s="85">
        <v>74</v>
      </c>
    </row>
    <row r="3795" spans="1:4" s="1" customFormat="1" ht="19.7" customHeight="1">
      <c r="A3795" s="82" t="s">
        <v>526</v>
      </c>
      <c r="B3795" s="82" t="s">
        <v>517</v>
      </c>
      <c r="C3795" s="86">
        <v>15</v>
      </c>
      <c r="D3795" s="86">
        <v>49</v>
      </c>
    </row>
    <row r="3796" spans="1:4" s="1" customFormat="1" ht="19.7" customHeight="1">
      <c r="A3796" s="82" t="s">
        <v>526</v>
      </c>
      <c r="B3796" s="82" t="s">
        <v>282</v>
      </c>
      <c r="C3796" s="85">
        <v>10</v>
      </c>
      <c r="D3796" s="85">
        <v>19</v>
      </c>
    </row>
    <row r="3797" spans="1:4" s="1" customFormat="1" ht="19.7" customHeight="1">
      <c r="A3797" s="82" t="s">
        <v>527</v>
      </c>
      <c r="B3797" s="82" t="s">
        <v>516</v>
      </c>
      <c r="C3797" s="86">
        <v>24</v>
      </c>
      <c r="D3797" s="86">
        <v>120</v>
      </c>
    </row>
    <row r="3798" spans="1:4" s="1" customFormat="1" ht="19.7" customHeight="1">
      <c r="A3798" s="82" t="s">
        <v>527</v>
      </c>
      <c r="B3798" s="82" t="s">
        <v>517</v>
      </c>
      <c r="C3798" s="85">
        <v>45</v>
      </c>
      <c r="D3798" s="85">
        <v>102</v>
      </c>
    </row>
    <row r="3799" spans="1:4" s="1" customFormat="1" ht="19.7" customHeight="1">
      <c r="A3799" s="82" t="s">
        <v>527</v>
      </c>
      <c r="B3799" s="82" t="s">
        <v>282</v>
      </c>
      <c r="C3799" s="86">
        <v>10</v>
      </c>
      <c r="D3799" s="86">
        <v>58</v>
      </c>
    </row>
    <row r="3800" spans="1:4" s="1" customFormat="1" ht="19.7" customHeight="1">
      <c r="A3800" s="82" t="s">
        <v>528</v>
      </c>
      <c r="B3800" s="82" t="s">
        <v>514</v>
      </c>
      <c r="C3800" s="85">
        <v>108</v>
      </c>
      <c r="D3800" s="85">
        <v>107</v>
      </c>
    </row>
    <row r="3801" spans="1:4" s="1" customFormat="1" ht="19.7" customHeight="1">
      <c r="A3801" s="82" t="s">
        <v>529</v>
      </c>
      <c r="B3801" s="82" t="s">
        <v>514</v>
      </c>
      <c r="C3801" s="86">
        <v>105</v>
      </c>
      <c r="D3801" s="86">
        <v>89</v>
      </c>
    </row>
    <row r="3802" spans="1:4" s="1" customFormat="1" ht="19.7" customHeight="1">
      <c r="A3802" s="82" t="s">
        <v>530</v>
      </c>
      <c r="B3802" s="82" t="s">
        <v>514</v>
      </c>
      <c r="C3802" s="85">
        <v>94</v>
      </c>
      <c r="D3802" s="85">
        <v>183</v>
      </c>
    </row>
    <row r="3803" spans="1:4" s="1" customFormat="1" ht="19.7" customHeight="1">
      <c r="A3803" s="82" t="s">
        <v>531</v>
      </c>
      <c r="B3803" s="82" t="s">
        <v>516</v>
      </c>
      <c r="C3803" s="86">
        <v>50</v>
      </c>
      <c r="D3803" s="86">
        <v>112</v>
      </c>
    </row>
    <row r="3804" spans="1:4" s="1" customFormat="1" ht="19.7" customHeight="1">
      <c r="A3804" s="82" t="s">
        <v>531</v>
      </c>
      <c r="B3804" s="82" t="s">
        <v>514</v>
      </c>
      <c r="C3804" s="85">
        <v>15</v>
      </c>
      <c r="D3804" s="85">
        <v>15</v>
      </c>
    </row>
    <row r="3805" spans="1:4" s="1" customFormat="1" ht="19.7" customHeight="1">
      <c r="A3805" s="82" t="s">
        <v>531</v>
      </c>
      <c r="B3805" s="82" t="s">
        <v>517</v>
      </c>
      <c r="C3805" s="86">
        <v>130</v>
      </c>
      <c r="D3805" s="86">
        <v>122</v>
      </c>
    </row>
    <row r="3806" spans="1:4" s="1" customFormat="1" ht="19.7" customHeight="1">
      <c r="A3806" s="82" t="s">
        <v>532</v>
      </c>
      <c r="B3806" s="82" t="s">
        <v>516</v>
      </c>
      <c r="C3806" s="85">
        <v>15</v>
      </c>
      <c r="D3806" s="85">
        <v>90</v>
      </c>
    </row>
    <row r="3807" spans="1:4" s="1" customFormat="1" ht="19.7" customHeight="1">
      <c r="A3807" s="82" t="s">
        <v>532</v>
      </c>
      <c r="B3807" s="82" t="s">
        <v>517</v>
      </c>
      <c r="C3807" s="86">
        <v>45</v>
      </c>
      <c r="D3807" s="86">
        <v>95</v>
      </c>
    </row>
    <row r="3808" spans="1:4" s="1" customFormat="1" ht="19.7" customHeight="1">
      <c r="A3808" s="82" t="s">
        <v>532</v>
      </c>
      <c r="B3808" s="82" t="s">
        <v>282</v>
      </c>
      <c r="C3808" s="85">
        <v>8</v>
      </c>
      <c r="D3808" s="85">
        <v>107</v>
      </c>
    </row>
    <row r="3809" spans="1:4" s="1" customFormat="1" ht="19.7" customHeight="1">
      <c r="A3809" s="82" t="s">
        <v>533</v>
      </c>
      <c r="B3809" s="82" t="s">
        <v>516</v>
      </c>
      <c r="C3809" s="86">
        <v>24</v>
      </c>
      <c r="D3809" s="86">
        <v>76</v>
      </c>
    </row>
    <row r="3810" spans="1:4" s="1" customFormat="1" ht="19.7" customHeight="1">
      <c r="A3810" s="82" t="s">
        <v>533</v>
      </c>
      <c r="B3810" s="82" t="s">
        <v>517</v>
      </c>
      <c r="C3810" s="85">
        <v>12</v>
      </c>
      <c r="D3810" s="85">
        <v>105</v>
      </c>
    </row>
    <row r="3811" spans="1:4" s="1" customFormat="1" ht="19.7" customHeight="1">
      <c r="A3811" s="82" t="s">
        <v>533</v>
      </c>
      <c r="B3811" s="82" t="s">
        <v>282</v>
      </c>
      <c r="C3811" s="86">
        <v>12</v>
      </c>
      <c r="D3811" s="86">
        <v>71</v>
      </c>
    </row>
    <row r="3812" spans="1:4" s="1" customFormat="1" ht="19.7" customHeight="1">
      <c r="A3812" s="82" t="s">
        <v>534</v>
      </c>
      <c r="B3812" s="82" t="s">
        <v>516</v>
      </c>
      <c r="C3812" s="85">
        <v>24</v>
      </c>
      <c r="D3812" s="85">
        <v>250</v>
      </c>
    </row>
    <row r="3813" spans="1:4" s="1" customFormat="1" ht="19.7" customHeight="1">
      <c r="A3813" s="82" t="s">
        <v>534</v>
      </c>
      <c r="B3813" s="82" t="s">
        <v>517</v>
      </c>
      <c r="C3813" s="86">
        <v>60</v>
      </c>
      <c r="D3813" s="86">
        <v>293</v>
      </c>
    </row>
    <row r="3814" spans="1:4" s="1" customFormat="1" ht="19.7" customHeight="1">
      <c r="A3814" s="82" t="s">
        <v>534</v>
      </c>
      <c r="B3814" s="82" t="s">
        <v>282</v>
      </c>
      <c r="C3814" s="85">
        <v>14</v>
      </c>
      <c r="D3814" s="85">
        <v>118</v>
      </c>
    </row>
    <row r="3815" spans="1:4" s="1" customFormat="1" ht="19.7" customHeight="1">
      <c r="A3815" s="82" t="s">
        <v>535</v>
      </c>
      <c r="B3815" s="82" t="s">
        <v>516</v>
      </c>
      <c r="C3815" s="86">
        <v>45</v>
      </c>
      <c r="D3815" s="86">
        <v>254</v>
      </c>
    </row>
    <row r="3816" spans="1:4" s="1" customFormat="1" ht="19.7" customHeight="1">
      <c r="A3816" s="82" t="s">
        <v>535</v>
      </c>
      <c r="B3816" s="82" t="s">
        <v>517</v>
      </c>
      <c r="C3816" s="85">
        <v>61</v>
      </c>
      <c r="D3816" s="85">
        <v>387</v>
      </c>
    </row>
    <row r="3817" spans="1:4" s="1" customFormat="1" ht="19.7" customHeight="1">
      <c r="A3817" s="82" t="s">
        <v>535</v>
      </c>
      <c r="B3817" s="82" t="s">
        <v>282</v>
      </c>
      <c r="C3817" s="86">
        <v>7</v>
      </c>
      <c r="D3817" s="86">
        <v>84</v>
      </c>
    </row>
    <row r="3818" spans="1:4" s="1" customFormat="1" ht="19.7" customHeight="1">
      <c r="A3818" s="82" t="s">
        <v>536</v>
      </c>
      <c r="B3818" s="82" t="s">
        <v>514</v>
      </c>
      <c r="C3818" s="85">
        <v>105</v>
      </c>
      <c r="D3818" s="85">
        <v>112</v>
      </c>
    </row>
    <row r="3819" spans="1:4" s="1" customFormat="1" ht="19.7" customHeight="1">
      <c r="A3819" s="82" t="s">
        <v>537</v>
      </c>
      <c r="B3819" s="82" t="s">
        <v>516</v>
      </c>
      <c r="C3819" s="86">
        <v>30</v>
      </c>
      <c r="D3819" s="86">
        <v>188</v>
      </c>
    </row>
    <row r="3820" spans="1:4" s="1" customFormat="1" ht="19.7" customHeight="1">
      <c r="A3820" s="82" t="s">
        <v>537</v>
      </c>
      <c r="B3820" s="82" t="s">
        <v>517</v>
      </c>
      <c r="C3820" s="85">
        <v>54</v>
      </c>
      <c r="D3820" s="85">
        <v>268</v>
      </c>
    </row>
    <row r="3821" spans="1:4" s="1" customFormat="1" ht="19.7" customHeight="1">
      <c r="A3821" s="82" t="s">
        <v>537</v>
      </c>
      <c r="B3821" s="82" t="s">
        <v>282</v>
      </c>
      <c r="C3821" s="86">
        <v>3</v>
      </c>
      <c r="D3821" s="86">
        <v>36</v>
      </c>
    </row>
    <row r="3822" spans="1:4" s="1" customFormat="1" ht="19.7" customHeight="1">
      <c r="A3822" s="82" t="s">
        <v>538</v>
      </c>
      <c r="B3822" s="82" t="s">
        <v>514</v>
      </c>
      <c r="C3822" s="85">
        <v>18</v>
      </c>
      <c r="D3822" s="85">
        <v>13</v>
      </c>
    </row>
    <row r="3823" spans="1:4" s="1" customFormat="1" ht="19.7" customHeight="1">
      <c r="A3823" s="82" t="s">
        <v>538</v>
      </c>
      <c r="B3823" s="82" t="s">
        <v>517</v>
      </c>
      <c r="C3823" s="86">
        <v>32</v>
      </c>
      <c r="D3823" s="86">
        <v>48</v>
      </c>
    </row>
    <row r="3824" spans="1:4" s="1" customFormat="1" ht="19.7" customHeight="1">
      <c r="A3824" s="82" t="s">
        <v>538</v>
      </c>
      <c r="B3824" s="82" t="s">
        <v>282</v>
      </c>
      <c r="C3824" s="85">
        <v>21</v>
      </c>
      <c r="D3824" s="85">
        <v>44</v>
      </c>
    </row>
    <row r="3825" spans="1:4" s="1" customFormat="1" ht="19.7" customHeight="1">
      <c r="A3825" s="82" t="s">
        <v>539</v>
      </c>
      <c r="B3825" s="82" t="s">
        <v>516</v>
      </c>
      <c r="C3825" s="86">
        <v>15</v>
      </c>
      <c r="D3825" s="86">
        <v>86</v>
      </c>
    </row>
    <row r="3826" spans="1:4" s="1" customFormat="1" ht="19.7" customHeight="1">
      <c r="A3826" s="82" t="s">
        <v>539</v>
      </c>
      <c r="B3826" s="82" t="s">
        <v>514</v>
      </c>
      <c r="C3826" s="85">
        <v>96</v>
      </c>
      <c r="D3826" s="85">
        <v>84</v>
      </c>
    </row>
    <row r="3827" spans="1:4" s="1" customFormat="1" ht="19.7" customHeight="1">
      <c r="A3827" s="82" t="s">
        <v>539</v>
      </c>
      <c r="B3827" s="82" t="s">
        <v>517</v>
      </c>
      <c r="C3827" s="86">
        <v>42</v>
      </c>
      <c r="D3827" s="86">
        <v>118</v>
      </c>
    </row>
    <row r="3828" spans="1:4" s="1" customFormat="1" ht="19.7" customHeight="1">
      <c r="A3828" s="82" t="s">
        <v>540</v>
      </c>
      <c r="B3828" s="82" t="s">
        <v>516</v>
      </c>
      <c r="C3828" s="85">
        <v>24</v>
      </c>
      <c r="D3828" s="85">
        <v>143</v>
      </c>
    </row>
    <row r="3829" spans="1:4" s="1" customFormat="1" ht="19.7" customHeight="1">
      <c r="A3829" s="82" t="s">
        <v>540</v>
      </c>
      <c r="B3829" s="82" t="s">
        <v>517</v>
      </c>
      <c r="C3829" s="86">
        <v>60</v>
      </c>
      <c r="D3829" s="86">
        <v>131</v>
      </c>
    </row>
    <row r="3830" spans="1:4" s="1" customFormat="1" ht="19.7" customHeight="1">
      <c r="A3830" s="82" t="s">
        <v>540</v>
      </c>
      <c r="B3830" s="82" t="s">
        <v>282</v>
      </c>
      <c r="C3830" s="85">
        <v>6</v>
      </c>
      <c r="D3830" s="85">
        <v>46</v>
      </c>
    </row>
    <row r="3831" spans="1:4" s="1" customFormat="1" ht="19.7" customHeight="1">
      <c r="A3831" s="82" t="s">
        <v>541</v>
      </c>
      <c r="B3831" s="82" t="s">
        <v>516</v>
      </c>
      <c r="C3831" s="86">
        <v>20</v>
      </c>
      <c r="D3831" s="86">
        <v>161</v>
      </c>
    </row>
    <row r="3832" spans="1:4" s="1" customFormat="1" ht="19.7" customHeight="1">
      <c r="A3832" s="82" t="s">
        <v>541</v>
      </c>
      <c r="B3832" s="82" t="s">
        <v>517</v>
      </c>
      <c r="C3832" s="85">
        <v>66</v>
      </c>
      <c r="D3832" s="85">
        <v>145</v>
      </c>
    </row>
    <row r="3833" spans="1:4" s="1" customFormat="1" ht="19.7" customHeight="1">
      <c r="A3833" s="82" t="s">
        <v>541</v>
      </c>
      <c r="B3833" s="82" t="s">
        <v>282</v>
      </c>
      <c r="C3833" s="86">
        <v>10</v>
      </c>
      <c r="D3833" s="86">
        <v>132</v>
      </c>
    </row>
    <row r="3834" spans="1:4" s="1" customFormat="1" ht="19.7" customHeight="1">
      <c r="A3834" s="82" t="s">
        <v>542</v>
      </c>
      <c r="B3834" s="82" t="s">
        <v>514</v>
      </c>
      <c r="C3834" s="85">
        <v>27</v>
      </c>
      <c r="D3834" s="85">
        <v>144</v>
      </c>
    </row>
    <row r="3835" spans="1:4" s="1" customFormat="1" ht="19.7" customHeight="1">
      <c r="A3835" s="82" t="s">
        <v>543</v>
      </c>
      <c r="B3835" s="82" t="s">
        <v>514</v>
      </c>
      <c r="C3835" s="86">
        <v>32</v>
      </c>
      <c r="D3835" s="86">
        <v>101</v>
      </c>
    </row>
    <row r="3836" spans="1:4" s="1" customFormat="1" ht="19.7" customHeight="1">
      <c r="A3836" s="82" t="s">
        <v>544</v>
      </c>
      <c r="B3836" s="82" t="s">
        <v>514</v>
      </c>
      <c r="C3836" s="85">
        <v>86</v>
      </c>
      <c r="D3836" s="85">
        <v>128</v>
      </c>
    </row>
    <row r="3837" spans="1:4" s="1" customFormat="1" ht="19.7" customHeight="1">
      <c r="A3837" s="82" t="s">
        <v>545</v>
      </c>
      <c r="B3837" s="82" t="s">
        <v>514</v>
      </c>
      <c r="C3837" s="86">
        <v>59</v>
      </c>
      <c r="D3837" s="86">
        <v>48</v>
      </c>
    </row>
    <row r="3838" spans="1:4" s="1" customFormat="1" ht="19.7" customHeight="1">
      <c r="A3838" s="82" t="s">
        <v>546</v>
      </c>
      <c r="B3838" s="82" t="s">
        <v>516</v>
      </c>
      <c r="C3838" s="85">
        <v>12</v>
      </c>
      <c r="D3838" s="85">
        <v>38</v>
      </c>
    </row>
    <row r="3839" spans="1:4" s="1" customFormat="1" ht="19.7" customHeight="1">
      <c r="A3839" s="82" t="s">
        <v>546</v>
      </c>
      <c r="B3839" s="82" t="s">
        <v>514</v>
      </c>
      <c r="C3839" s="86">
        <v>18</v>
      </c>
      <c r="D3839" s="86">
        <v>16</v>
      </c>
    </row>
    <row r="3840" spans="1:4" s="1" customFormat="1" ht="19.7" customHeight="1">
      <c r="A3840" s="82" t="s">
        <v>546</v>
      </c>
      <c r="B3840" s="82" t="s">
        <v>517</v>
      </c>
      <c r="C3840" s="85">
        <v>15</v>
      </c>
      <c r="D3840" s="85">
        <v>51</v>
      </c>
    </row>
    <row r="3841" spans="1:4" s="1" customFormat="1" ht="19.7" customHeight="1">
      <c r="A3841" s="82" t="s">
        <v>547</v>
      </c>
      <c r="B3841" s="82" t="s">
        <v>514</v>
      </c>
      <c r="C3841" s="86">
        <v>59</v>
      </c>
      <c r="D3841" s="86">
        <v>52</v>
      </c>
    </row>
    <row r="3842" spans="1:4" s="1" customFormat="1" ht="19.7" customHeight="1">
      <c r="A3842" s="82" t="s">
        <v>548</v>
      </c>
      <c r="B3842" s="82" t="s">
        <v>514</v>
      </c>
      <c r="C3842" s="85">
        <v>32</v>
      </c>
      <c r="D3842" s="85">
        <v>85</v>
      </c>
    </row>
    <row r="3843" spans="1:4" s="1" customFormat="1" ht="19.7" customHeight="1">
      <c r="A3843" s="82" t="s">
        <v>549</v>
      </c>
      <c r="B3843" s="82" t="s">
        <v>516</v>
      </c>
      <c r="C3843" s="86">
        <v>15</v>
      </c>
      <c r="D3843" s="86">
        <v>135</v>
      </c>
    </row>
    <row r="3844" spans="1:4" s="1" customFormat="1" ht="19.7" customHeight="1">
      <c r="A3844" s="82" t="s">
        <v>549</v>
      </c>
      <c r="B3844" s="82" t="s">
        <v>514</v>
      </c>
      <c r="C3844" s="85">
        <v>96</v>
      </c>
      <c r="D3844" s="85">
        <v>158</v>
      </c>
    </row>
    <row r="3845" spans="1:4" s="1" customFormat="1" ht="19.7" customHeight="1">
      <c r="A3845" s="82" t="s">
        <v>549</v>
      </c>
      <c r="B3845" s="82" t="s">
        <v>517</v>
      </c>
      <c r="C3845" s="86">
        <v>30</v>
      </c>
      <c r="D3845" s="86">
        <v>174</v>
      </c>
    </row>
    <row r="3846" spans="1:4" s="1" customFormat="1" ht="19.7" customHeight="1">
      <c r="A3846" s="82" t="s">
        <v>550</v>
      </c>
      <c r="B3846" s="82" t="s">
        <v>514</v>
      </c>
      <c r="C3846" s="85">
        <v>140</v>
      </c>
      <c r="D3846" s="85">
        <v>103</v>
      </c>
    </row>
    <row r="3847" spans="1:4" s="1" customFormat="1" ht="19.7" customHeight="1">
      <c r="A3847" s="82" t="s">
        <v>551</v>
      </c>
      <c r="B3847" s="82" t="s">
        <v>516</v>
      </c>
      <c r="C3847" s="86">
        <v>45</v>
      </c>
      <c r="D3847" s="86">
        <v>219</v>
      </c>
    </row>
    <row r="3848" spans="1:4" s="1" customFormat="1" ht="19.7" customHeight="1">
      <c r="A3848" s="82" t="s">
        <v>551</v>
      </c>
      <c r="B3848" s="82" t="s">
        <v>517</v>
      </c>
      <c r="C3848" s="85">
        <v>24</v>
      </c>
      <c r="D3848" s="85">
        <v>265</v>
      </c>
    </row>
    <row r="3849" spans="1:4" s="1" customFormat="1" ht="19.7" customHeight="1">
      <c r="A3849" s="82" t="s">
        <v>551</v>
      </c>
      <c r="B3849" s="82" t="s">
        <v>282</v>
      </c>
      <c r="C3849" s="86">
        <v>6</v>
      </c>
      <c r="D3849" s="86">
        <v>94</v>
      </c>
    </row>
    <row r="3850" spans="1:4" s="1" customFormat="1" ht="19.7" customHeight="1">
      <c r="A3850" s="82" t="s">
        <v>552</v>
      </c>
      <c r="B3850" s="82" t="s">
        <v>514</v>
      </c>
      <c r="C3850" s="85">
        <v>105</v>
      </c>
      <c r="D3850" s="85">
        <v>151</v>
      </c>
    </row>
    <row r="3851" spans="1:4" s="1" customFormat="1" ht="19.7" customHeight="1">
      <c r="A3851" s="82" t="s">
        <v>553</v>
      </c>
      <c r="B3851" s="82" t="s">
        <v>516</v>
      </c>
      <c r="C3851" s="86">
        <v>30</v>
      </c>
      <c r="D3851" s="86">
        <v>31</v>
      </c>
    </row>
    <row r="3852" spans="1:4" s="1" customFormat="1" ht="19.7" customHeight="1">
      <c r="A3852" s="82" t="s">
        <v>553</v>
      </c>
      <c r="B3852" s="82" t="s">
        <v>514</v>
      </c>
      <c r="C3852" s="85">
        <v>105</v>
      </c>
      <c r="D3852" s="85">
        <v>70</v>
      </c>
    </row>
    <row r="3853" spans="1:4" s="1" customFormat="1" ht="19.7" customHeight="1">
      <c r="A3853" s="82" t="s">
        <v>553</v>
      </c>
      <c r="B3853" s="82" t="s">
        <v>517</v>
      </c>
      <c r="C3853" s="86">
        <v>30</v>
      </c>
      <c r="D3853" s="86">
        <v>43</v>
      </c>
    </row>
    <row r="3854" spans="1:4" s="1" customFormat="1" ht="19.7" customHeight="1">
      <c r="A3854" s="82" t="s">
        <v>554</v>
      </c>
      <c r="B3854" s="82" t="s">
        <v>516</v>
      </c>
      <c r="C3854" s="85">
        <v>45</v>
      </c>
      <c r="D3854" s="85">
        <v>127</v>
      </c>
    </row>
    <row r="3855" spans="1:4" s="1" customFormat="1" ht="19.7" customHeight="1">
      <c r="A3855" s="82" t="s">
        <v>554</v>
      </c>
      <c r="B3855" s="82" t="s">
        <v>514</v>
      </c>
      <c r="C3855" s="86">
        <v>120</v>
      </c>
      <c r="D3855" s="86">
        <v>149</v>
      </c>
    </row>
    <row r="3856" spans="1:4" s="1" customFormat="1" ht="19.7" customHeight="1">
      <c r="A3856" s="82" t="s">
        <v>554</v>
      </c>
      <c r="B3856" s="82" t="s">
        <v>517</v>
      </c>
      <c r="C3856" s="85">
        <v>90</v>
      </c>
      <c r="D3856" s="85">
        <v>137</v>
      </c>
    </row>
    <row r="3857" spans="1:4" s="1" customFormat="1" ht="19.7" customHeight="1">
      <c r="A3857" s="82" t="s">
        <v>555</v>
      </c>
      <c r="B3857" s="82" t="s">
        <v>514</v>
      </c>
      <c r="C3857" s="86">
        <v>102</v>
      </c>
      <c r="D3857" s="86">
        <v>109</v>
      </c>
    </row>
    <row r="3858" spans="1:4" s="1" customFormat="1" ht="19.7" customHeight="1">
      <c r="A3858" s="82" t="s">
        <v>556</v>
      </c>
      <c r="B3858" s="82" t="s">
        <v>514</v>
      </c>
      <c r="C3858" s="85">
        <v>84</v>
      </c>
      <c r="D3858" s="85">
        <v>83</v>
      </c>
    </row>
    <row r="3859" spans="1:4" s="1" customFormat="1" ht="19.7" customHeight="1">
      <c r="A3859" s="82" t="s">
        <v>557</v>
      </c>
      <c r="B3859" s="82" t="s">
        <v>516</v>
      </c>
      <c r="C3859" s="86">
        <v>10</v>
      </c>
      <c r="D3859" s="86">
        <v>165</v>
      </c>
    </row>
    <row r="3860" spans="1:4" s="1" customFormat="1" ht="19.7" customHeight="1">
      <c r="A3860" s="82" t="s">
        <v>557</v>
      </c>
      <c r="B3860" s="82" t="s">
        <v>517</v>
      </c>
      <c r="C3860" s="85">
        <v>112</v>
      </c>
      <c r="D3860" s="85">
        <v>170</v>
      </c>
    </row>
    <row r="3861" spans="1:4" s="1" customFormat="1" ht="19.7" customHeight="1">
      <c r="A3861" s="82" t="s">
        <v>557</v>
      </c>
      <c r="B3861" s="82" t="s">
        <v>282</v>
      </c>
      <c r="C3861" s="86">
        <v>6</v>
      </c>
      <c r="D3861" s="86">
        <v>136</v>
      </c>
    </row>
    <row r="3862" spans="1:4" s="1" customFormat="1" ht="19.7" customHeight="1">
      <c r="A3862" s="82" t="s">
        <v>558</v>
      </c>
      <c r="B3862" s="82" t="s">
        <v>516</v>
      </c>
      <c r="C3862" s="85">
        <v>15</v>
      </c>
      <c r="D3862" s="85">
        <v>238</v>
      </c>
    </row>
    <row r="3863" spans="1:4" s="1" customFormat="1" ht="19.7" customHeight="1">
      <c r="A3863" s="82" t="s">
        <v>558</v>
      </c>
      <c r="B3863" s="82" t="s">
        <v>514</v>
      </c>
      <c r="C3863" s="86">
        <v>30</v>
      </c>
      <c r="D3863" s="86">
        <v>24</v>
      </c>
    </row>
    <row r="3864" spans="1:4" s="1" customFormat="1" ht="19.7" customHeight="1">
      <c r="A3864" s="82" t="s">
        <v>558</v>
      </c>
      <c r="B3864" s="82" t="s">
        <v>517</v>
      </c>
      <c r="C3864" s="85">
        <v>90</v>
      </c>
      <c r="D3864" s="85">
        <v>262</v>
      </c>
    </row>
    <row r="3865" spans="1:4" s="1" customFormat="1" ht="19.7" customHeight="1">
      <c r="A3865" s="82" t="s">
        <v>558</v>
      </c>
      <c r="B3865" s="82" t="s">
        <v>282</v>
      </c>
      <c r="C3865" s="86">
        <v>11</v>
      </c>
      <c r="D3865" s="86">
        <v>46</v>
      </c>
    </row>
    <row r="3866" spans="1:4" s="1" customFormat="1" ht="19.7" customHeight="1">
      <c r="A3866" s="82" t="s">
        <v>559</v>
      </c>
      <c r="B3866" s="82" t="s">
        <v>514</v>
      </c>
      <c r="C3866" s="85">
        <v>19</v>
      </c>
      <c r="D3866" s="85">
        <v>28</v>
      </c>
    </row>
    <row r="3867" spans="1:4" s="1" customFormat="1" ht="19.7" customHeight="1">
      <c r="A3867" s="82" t="s">
        <v>559</v>
      </c>
      <c r="B3867" s="82" t="s">
        <v>517</v>
      </c>
      <c r="C3867" s="86">
        <v>32</v>
      </c>
      <c r="D3867" s="86">
        <v>145</v>
      </c>
    </row>
    <row r="3868" spans="1:4" s="1" customFormat="1" ht="19.7" customHeight="1">
      <c r="A3868" s="82" t="s">
        <v>559</v>
      </c>
      <c r="B3868" s="82" t="s">
        <v>282</v>
      </c>
      <c r="C3868" s="85">
        <v>16</v>
      </c>
      <c r="D3868" s="85">
        <v>38</v>
      </c>
    </row>
    <row r="3869" spans="1:4" s="1" customFormat="1" ht="19.7" customHeight="1">
      <c r="A3869" s="82" t="s">
        <v>560</v>
      </c>
      <c r="B3869" s="82" t="s">
        <v>514</v>
      </c>
      <c r="C3869" s="86">
        <v>16</v>
      </c>
      <c r="D3869" s="86">
        <v>7</v>
      </c>
    </row>
    <row r="3870" spans="1:4" s="1" customFormat="1" ht="19.7" customHeight="1">
      <c r="A3870" s="82" t="s">
        <v>560</v>
      </c>
      <c r="B3870" s="82" t="s">
        <v>517</v>
      </c>
      <c r="C3870" s="85">
        <v>56</v>
      </c>
      <c r="D3870" s="85">
        <v>52</v>
      </c>
    </row>
    <row r="3871" spans="1:4" s="1" customFormat="1" ht="19.7" customHeight="1">
      <c r="A3871" s="82" t="s">
        <v>560</v>
      </c>
      <c r="B3871" s="82" t="s">
        <v>282</v>
      </c>
      <c r="C3871" s="86">
        <v>11</v>
      </c>
      <c r="D3871" s="86">
        <v>11</v>
      </c>
    </row>
    <row r="3872" spans="1:4" s="1" customFormat="1" ht="19.7" customHeight="1">
      <c r="A3872" s="82" t="s">
        <v>561</v>
      </c>
      <c r="B3872" s="82" t="s">
        <v>516</v>
      </c>
      <c r="C3872" s="85">
        <v>60</v>
      </c>
      <c r="D3872" s="85">
        <v>143</v>
      </c>
    </row>
    <row r="3873" spans="1:4" s="1" customFormat="1" ht="19.7" customHeight="1">
      <c r="A3873" s="82" t="s">
        <v>561</v>
      </c>
      <c r="B3873" s="82" t="s">
        <v>517</v>
      </c>
      <c r="C3873" s="86">
        <v>90</v>
      </c>
      <c r="D3873" s="86">
        <v>103</v>
      </c>
    </row>
    <row r="3874" spans="1:4" s="1" customFormat="1" ht="19.7" customHeight="1">
      <c r="A3874" s="82" t="s">
        <v>561</v>
      </c>
      <c r="B3874" s="82" t="s">
        <v>282</v>
      </c>
      <c r="C3874" s="85">
        <v>11</v>
      </c>
      <c r="D3874" s="85">
        <v>25</v>
      </c>
    </row>
    <row r="3875" spans="1:4" s="1" customFormat="1" ht="19.7" customHeight="1">
      <c r="A3875" s="82" t="s">
        <v>562</v>
      </c>
      <c r="B3875" s="82" t="s">
        <v>516</v>
      </c>
      <c r="C3875" s="86">
        <v>36</v>
      </c>
      <c r="D3875" s="86">
        <v>122</v>
      </c>
    </row>
    <row r="3876" spans="1:4" s="1" customFormat="1" ht="19.7" customHeight="1">
      <c r="A3876" s="82" t="s">
        <v>562</v>
      </c>
      <c r="B3876" s="82" t="s">
        <v>514</v>
      </c>
      <c r="C3876" s="85">
        <v>90</v>
      </c>
      <c r="D3876" s="85">
        <v>54</v>
      </c>
    </row>
    <row r="3877" spans="1:4" s="1" customFormat="1" ht="19.7" customHeight="1">
      <c r="A3877" s="82" t="s">
        <v>562</v>
      </c>
      <c r="B3877" s="82" t="s">
        <v>517</v>
      </c>
      <c r="C3877" s="86">
        <v>24</v>
      </c>
      <c r="D3877" s="86">
        <v>124</v>
      </c>
    </row>
    <row r="3878" spans="1:4" s="1" customFormat="1" ht="19.7" customHeight="1">
      <c r="A3878" s="82" t="s">
        <v>562</v>
      </c>
      <c r="B3878" s="82" t="s">
        <v>282</v>
      </c>
      <c r="C3878" s="85">
        <v>8</v>
      </c>
      <c r="D3878" s="85">
        <v>34</v>
      </c>
    </row>
    <row r="3879" spans="1:4" s="1" customFormat="1" ht="19.7" customHeight="1">
      <c r="A3879" s="82" t="s">
        <v>563</v>
      </c>
      <c r="B3879" s="82" t="s">
        <v>516</v>
      </c>
      <c r="C3879" s="86">
        <v>30</v>
      </c>
      <c r="D3879" s="86">
        <v>83</v>
      </c>
    </row>
    <row r="3880" spans="1:4" s="1" customFormat="1" ht="19.7" customHeight="1">
      <c r="A3880" s="82" t="s">
        <v>563</v>
      </c>
      <c r="B3880" s="82" t="s">
        <v>517</v>
      </c>
      <c r="C3880" s="85">
        <v>23</v>
      </c>
      <c r="D3880" s="85">
        <v>123</v>
      </c>
    </row>
    <row r="3881" spans="1:4" s="1" customFormat="1" ht="19.7" customHeight="1">
      <c r="A3881" s="82" t="s">
        <v>563</v>
      </c>
      <c r="B3881" s="82" t="s">
        <v>282</v>
      </c>
      <c r="C3881" s="86">
        <v>20</v>
      </c>
      <c r="D3881" s="86">
        <v>120</v>
      </c>
    </row>
    <row r="3882" spans="1:4" s="1" customFormat="1" ht="19.7" customHeight="1">
      <c r="A3882" s="82" t="s">
        <v>564</v>
      </c>
      <c r="B3882" s="82" t="s">
        <v>516</v>
      </c>
      <c r="C3882" s="85">
        <v>45</v>
      </c>
      <c r="D3882" s="85">
        <v>219</v>
      </c>
    </row>
    <row r="3883" spans="1:4" s="1" customFormat="1" ht="19.7" customHeight="1">
      <c r="A3883" s="82" t="s">
        <v>564</v>
      </c>
      <c r="B3883" s="82" t="s">
        <v>517</v>
      </c>
      <c r="C3883" s="86">
        <v>81</v>
      </c>
      <c r="D3883" s="86">
        <v>161</v>
      </c>
    </row>
    <row r="3884" spans="1:4" s="1" customFormat="1" ht="19.7" customHeight="1">
      <c r="A3884" s="82" t="s">
        <v>564</v>
      </c>
      <c r="B3884" s="82" t="s">
        <v>282</v>
      </c>
      <c r="C3884" s="85">
        <v>8</v>
      </c>
      <c r="D3884" s="85">
        <v>135</v>
      </c>
    </row>
    <row r="3885" spans="1:4" s="1" customFormat="1" ht="19.7" customHeight="1">
      <c r="A3885" s="82" t="s">
        <v>565</v>
      </c>
      <c r="B3885" s="82" t="s">
        <v>516</v>
      </c>
      <c r="C3885" s="86">
        <v>15</v>
      </c>
      <c r="D3885" s="86">
        <v>87</v>
      </c>
    </row>
    <row r="3886" spans="1:4" s="1" customFormat="1" ht="19.7" customHeight="1">
      <c r="A3886" s="82" t="s">
        <v>565</v>
      </c>
      <c r="B3886" s="82" t="s">
        <v>514</v>
      </c>
      <c r="C3886" s="85">
        <v>72</v>
      </c>
      <c r="D3886" s="85">
        <v>80</v>
      </c>
    </row>
    <row r="3887" spans="1:4" s="1" customFormat="1" ht="19.7" customHeight="1">
      <c r="A3887" s="82" t="s">
        <v>565</v>
      </c>
      <c r="B3887" s="82" t="s">
        <v>517</v>
      </c>
      <c r="C3887" s="86">
        <v>60</v>
      </c>
      <c r="D3887" s="86">
        <v>90</v>
      </c>
    </row>
    <row r="3888" spans="1:4" s="1" customFormat="1" ht="19.7" customHeight="1">
      <c r="A3888" s="82" t="s">
        <v>566</v>
      </c>
      <c r="B3888" s="82" t="s">
        <v>514</v>
      </c>
      <c r="C3888" s="85">
        <v>105</v>
      </c>
      <c r="D3888" s="85">
        <v>170</v>
      </c>
    </row>
    <row r="3889" spans="1:4" s="1" customFormat="1" ht="19.7" customHeight="1">
      <c r="A3889" s="82" t="s">
        <v>567</v>
      </c>
      <c r="B3889" s="82" t="s">
        <v>516</v>
      </c>
      <c r="C3889" s="86">
        <v>22</v>
      </c>
      <c r="D3889" s="86">
        <v>222</v>
      </c>
    </row>
    <row r="3890" spans="1:4" s="1" customFormat="1" ht="19.7" customHeight="1">
      <c r="A3890" s="82" t="s">
        <v>567</v>
      </c>
      <c r="B3890" s="82" t="s">
        <v>517</v>
      </c>
      <c r="C3890" s="85">
        <v>25</v>
      </c>
      <c r="D3890" s="85">
        <v>295</v>
      </c>
    </row>
    <row r="3891" spans="1:4" s="1" customFormat="1" ht="19.7" customHeight="1">
      <c r="A3891" s="82" t="s">
        <v>567</v>
      </c>
      <c r="B3891" s="82" t="s">
        <v>282</v>
      </c>
      <c r="C3891" s="86">
        <v>22</v>
      </c>
      <c r="D3891" s="86">
        <v>125</v>
      </c>
    </row>
    <row r="3892" spans="1:4" s="1" customFormat="1" ht="19.7" customHeight="1">
      <c r="A3892" s="82" t="s">
        <v>568</v>
      </c>
      <c r="B3892" s="82" t="s">
        <v>514</v>
      </c>
      <c r="C3892" s="85">
        <v>100</v>
      </c>
      <c r="D3892" s="85">
        <v>87</v>
      </c>
    </row>
    <row r="3893" spans="1:4" s="1" customFormat="1" ht="19.7" customHeight="1">
      <c r="A3893" s="82" t="s">
        <v>569</v>
      </c>
      <c r="B3893" s="82" t="s">
        <v>516</v>
      </c>
      <c r="C3893" s="86">
        <v>24</v>
      </c>
      <c r="D3893" s="86">
        <v>71</v>
      </c>
    </row>
    <row r="3894" spans="1:4" s="1" customFormat="1" ht="19.7" customHeight="1">
      <c r="A3894" s="82" t="s">
        <v>569</v>
      </c>
      <c r="B3894" s="82" t="s">
        <v>514</v>
      </c>
      <c r="C3894" s="85">
        <v>35</v>
      </c>
      <c r="D3894" s="85">
        <v>81</v>
      </c>
    </row>
    <row r="3895" spans="1:4" s="1" customFormat="1" ht="19.7" customHeight="1">
      <c r="A3895" s="82" t="s">
        <v>569</v>
      </c>
      <c r="B3895" s="82" t="s">
        <v>517</v>
      </c>
      <c r="C3895" s="86">
        <v>48</v>
      </c>
      <c r="D3895" s="86">
        <v>108</v>
      </c>
    </row>
    <row r="3896" spans="1:4" s="1" customFormat="1" ht="19.7" customHeight="1">
      <c r="A3896" s="82" t="s">
        <v>569</v>
      </c>
      <c r="B3896" s="82" t="s">
        <v>282</v>
      </c>
      <c r="C3896" s="85">
        <v>11</v>
      </c>
      <c r="D3896" s="85">
        <v>33</v>
      </c>
    </row>
    <row r="3897" spans="1:4" s="1" customFormat="1" ht="19.7" customHeight="1">
      <c r="A3897" s="82" t="s">
        <v>570</v>
      </c>
      <c r="B3897" s="82" t="s">
        <v>516</v>
      </c>
      <c r="C3897" s="86">
        <v>20</v>
      </c>
      <c r="D3897" s="86">
        <v>71</v>
      </c>
    </row>
    <row r="3898" spans="1:4" s="1" customFormat="1" ht="19.7" customHeight="1">
      <c r="A3898" s="82" t="s">
        <v>570</v>
      </c>
      <c r="B3898" s="82" t="s">
        <v>514</v>
      </c>
      <c r="C3898" s="85">
        <v>20</v>
      </c>
      <c r="D3898" s="85">
        <v>6</v>
      </c>
    </row>
    <row r="3899" spans="1:4" s="1" customFormat="1" ht="19.7" customHeight="1">
      <c r="A3899" s="82" t="s">
        <v>570</v>
      </c>
      <c r="B3899" s="82" t="s">
        <v>517</v>
      </c>
      <c r="C3899" s="86">
        <v>48</v>
      </c>
      <c r="D3899" s="86">
        <v>124</v>
      </c>
    </row>
    <row r="3900" spans="1:4" s="1" customFormat="1" ht="19.7" customHeight="1">
      <c r="A3900" s="82" t="s">
        <v>570</v>
      </c>
      <c r="B3900" s="82" t="s">
        <v>282</v>
      </c>
      <c r="C3900" s="85">
        <v>10</v>
      </c>
      <c r="D3900" s="85">
        <v>107</v>
      </c>
    </row>
    <row r="3901" spans="1:4" s="1" customFormat="1" ht="19.7" customHeight="1">
      <c r="A3901" s="82" t="s">
        <v>571</v>
      </c>
      <c r="B3901" s="82" t="s">
        <v>516</v>
      </c>
      <c r="C3901" s="86">
        <v>30</v>
      </c>
      <c r="D3901" s="86">
        <v>92</v>
      </c>
    </row>
    <row r="3902" spans="1:4" s="1" customFormat="1" ht="19.7" customHeight="1">
      <c r="A3902" s="82" t="s">
        <v>571</v>
      </c>
      <c r="B3902" s="82" t="s">
        <v>514</v>
      </c>
      <c r="C3902" s="85">
        <v>48</v>
      </c>
      <c r="D3902" s="85">
        <v>54</v>
      </c>
    </row>
    <row r="3903" spans="1:4" s="1" customFormat="1" ht="19.7" customHeight="1">
      <c r="A3903" s="82" t="s">
        <v>571</v>
      </c>
      <c r="B3903" s="82" t="s">
        <v>517</v>
      </c>
      <c r="C3903" s="86">
        <v>60</v>
      </c>
      <c r="D3903" s="86">
        <v>66</v>
      </c>
    </row>
    <row r="3904" spans="1:4" s="1" customFormat="1" ht="19.7" customHeight="1">
      <c r="A3904" s="82" t="s">
        <v>571</v>
      </c>
      <c r="B3904" s="82" t="s">
        <v>282</v>
      </c>
      <c r="C3904" s="85">
        <v>10</v>
      </c>
      <c r="D3904" s="85">
        <v>43</v>
      </c>
    </row>
    <row r="3905" spans="1:5" s="1" customFormat="1" ht="19.7" customHeight="1">
      <c r="A3905" s="82" t="s">
        <v>572</v>
      </c>
      <c r="B3905" s="82" t="s">
        <v>516</v>
      </c>
      <c r="C3905" s="86">
        <v>16</v>
      </c>
      <c r="D3905" s="86">
        <v>90</v>
      </c>
    </row>
    <row r="3906" spans="1:5" s="1" customFormat="1" ht="19.7" customHeight="1">
      <c r="A3906" s="82" t="s">
        <v>572</v>
      </c>
      <c r="B3906" s="82" t="s">
        <v>514</v>
      </c>
      <c r="C3906" s="85">
        <v>48</v>
      </c>
      <c r="D3906" s="85">
        <v>76</v>
      </c>
    </row>
    <row r="3907" spans="1:5" s="1" customFormat="1" ht="19.7" customHeight="1">
      <c r="A3907" s="82" t="s">
        <v>572</v>
      </c>
      <c r="B3907" s="82" t="s">
        <v>517</v>
      </c>
      <c r="C3907" s="86">
        <v>48</v>
      </c>
      <c r="D3907" s="86">
        <v>150</v>
      </c>
    </row>
    <row r="3908" spans="1:5" s="1" customFormat="1" ht="19.7" customHeight="1">
      <c r="A3908" s="82" t="s">
        <v>572</v>
      </c>
      <c r="B3908" s="82" t="s">
        <v>282</v>
      </c>
      <c r="C3908" s="85">
        <v>8</v>
      </c>
      <c r="D3908" s="85">
        <v>16</v>
      </c>
    </row>
    <row r="3909" spans="1:5" s="1" customFormat="1" ht="19.7" customHeight="1">
      <c r="A3909" s="82" t="s">
        <v>573</v>
      </c>
      <c r="B3909" s="82" t="s">
        <v>517</v>
      </c>
      <c r="C3909" s="86">
        <v>1</v>
      </c>
      <c r="D3909" s="86">
        <v>1</v>
      </c>
    </row>
    <row r="3910" spans="1:5" s="1" customFormat="1" ht="19.7" customHeight="1">
      <c r="A3910" s="82" t="s">
        <v>574</v>
      </c>
      <c r="B3910" s="82" t="s">
        <v>516</v>
      </c>
      <c r="C3910" s="85">
        <v>12</v>
      </c>
      <c r="D3910" s="85">
        <v>23</v>
      </c>
    </row>
    <row r="3911" spans="1:5" s="1" customFormat="1" ht="19.7" customHeight="1">
      <c r="A3911" s="82" t="s">
        <v>574</v>
      </c>
      <c r="B3911" s="82" t="s">
        <v>514</v>
      </c>
      <c r="C3911" s="86">
        <v>118</v>
      </c>
      <c r="D3911" s="86">
        <v>121</v>
      </c>
    </row>
    <row r="3912" spans="1:5" s="1" customFormat="1" ht="19.7" customHeight="1">
      <c r="A3912" s="82" t="s">
        <v>574</v>
      </c>
      <c r="B3912" s="82" t="s">
        <v>517</v>
      </c>
      <c r="C3912" s="85">
        <v>24</v>
      </c>
      <c r="D3912" s="85">
        <v>30</v>
      </c>
    </row>
    <row r="3913" spans="1:5" s="1" customFormat="1" ht="19.7" customHeight="1">
      <c r="A3913" s="82" t="s">
        <v>575</v>
      </c>
      <c r="B3913" s="82" t="s">
        <v>516</v>
      </c>
      <c r="C3913" s="86">
        <v>17</v>
      </c>
      <c r="D3913" s="86">
        <v>64</v>
      </c>
    </row>
    <row r="3914" spans="1:5" s="1" customFormat="1" ht="19.7" customHeight="1">
      <c r="A3914" s="82" t="s">
        <v>575</v>
      </c>
      <c r="B3914" s="82" t="s">
        <v>514</v>
      </c>
      <c r="C3914" s="85">
        <v>28</v>
      </c>
      <c r="D3914" s="85">
        <v>23</v>
      </c>
    </row>
    <row r="3915" spans="1:5" s="1" customFormat="1" ht="19.7" customHeight="1">
      <c r="A3915" s="82" t="s">
        <v>575</v>
      </c>
      <c r="B3915" s="82" t="s">
        <v>517</v>
      </c>
      <c r="C3915" s="86">
        <v>15</v>
      </c>
      <c r="D3915" s="86">
        <v>58</v>
      </c>
    </row>
    <row r="3916" spans="1:5" s="1" customFormat="1" ht="19.7" customHeight="1">
      <c r="A3916" s="82" t="s">
        <v>575</v>
      </c>
      <c r="B3916" s="82" t="s">
        <v>282</v>
      </c>
      <c r="C3916" s="85">
        <v>11</v>
      </c>
      <c r="D3916" s="85">
        <v>27</v>
      </c>
    </row>
    <row r="3917" spans="1:5" s="1" customFormat="1" ht="6.95" customHeight="1"/>
    <row r="3918" spans="1:5" s="1" customFormat="1" ht="24" customHeight="1">
      <c r="A3918" s="639" t="s">
        <v>344</v>
      </c>
      <c r="B3918" s="639"/>
      <c r="C3918" s="639"/>
      <c r="D3918" s="639"/>
      <c r="E3918" s="639"/>
    </row>
    <row r="3919" spans="1:5" s="1" customFormat="1" ht="10.15" customHeight="1"/>
    <row r="3920" spans="1:5" s="1" customFormat="1" ht="24" customHeight="1">
      <c r="C3920" s="30" t="s">
        <v>511</v>
      </c>
      <c r="D3920" s="30" t="s">
        <v>512</v>
      </c>
    </row>
    <row r="3921" spans="1:4" s="1" customFormat="1" ht="19.7" customHeight="1">
      <c r="A3921" s="82" t="s">
        <v>513</v>
      </c>
      <c r="B3921" s="82" t="s">
        <v>514</v>
      </c>
      <c r="C3921" s="85">
        <v>18</v>
      </c>
      <c r="D3921" s="85">
        <v>122</v>
      </c>
    </row>
    <row r="3922" spans="1:4" s="1" customFormat="1" ht="19.7" customHeight="1">
      <c r="A3922" s="82" t="s">
        <v>515</v>
      </c>
      <c r="B3922" s="82" t="s">
        <v>516</v>
      </c>
      <c r="C3922" s="86">
        <v>30</v>
      </c>
      <c r="D3922" s="86">
        <v>211</v>
      </c>
    </row>
    <row r="3923" spans="1:4" s="1" customFormat="1" ht="19.7" customHeight="1">
      <c r="A3923" s="82" t="s">
        <v>515</v>
      </c>
      <c r="B3923" s="82" t="s">
        <v>517</v>
      </c>
      <c r="C3923" s="85">
        <v>30</v>
      </c>
      <c r="D3923" s="85">
        <v>170</v>
      </c>
    </row>
    <row r="3924" spans="1:4" s="1" customFormat="1" ht="19.7" customHeight="1">
      <c r="A3924" s="82" t="s">
        <v>515</v>
      </c>
      <c r="B3924" s="82" t="s">
        <v>282</v>
      </c>
      <c r="C3924" s="86">
        <v>6</v>
      </c>
      <c r="D3924" s="86">
        <v>96</v>
      </c>
    </row>
    <row r="3925" spans="1:4" s="1" customFormat="1" ht="19.7" customHeight="1">
      <c r="A3925" s="82" t="s">
        <v>518</v>
      </c>
      <c r="B3925" s="82" t="s">
        <v>514</v>
      </c>
      <c r="C3925" s="85">
        <v>105</v>
      </c>
      <c r="D3925" s="85">
        <v>98</v>
      </c>
    </row>
    <row r="3926" spans="1:4" s="1" customFormat="1" ht="19.7" customHeight="1">
      <c r="A3926" s="82" t="s">
        <v>519</v>
      </c>
      <c r="B3926" s="82" t="s">
        <v>514</v>
      </c>
      <c r="C3926" s="86">
        <v>105</v>
      </c>
      <c r="D3926" s="86">
        <v>196</v>
      </c>
    </row>
    <row r="3927" spans="1:4" s="1" customFormat="1" ht="19.7" customHeight="1">
      <c r="A3927" s="82" t="s">
        <v>520</v>
      </c>
      <c r="B3927" s="82" t="s">
        <v>514</v>
      </c>
      <c r="C3927" s="85">
        <v>64</v>
      </c>
      <c r="D3927" s="85">
        <v>106</v>
      </c>
    </row>
    <row r="3928" spans="1:4" s="1" customFormat="1" ht="19.7" customHeight="1">
      <c r="A3928" s="82" t="s">
        <v>521</v>
      </c>
      <c r="B3928" s="82" t="s">
        <v>516</v>
      </c>
      <c r="C3928" s="86">
        <v>41</v>
      </c>
      <c r="D3928" s="86">
        <v>172</v>
      </c>
    </row>
    <row r="3929" spans="1:4" s="1" customFormat="1" ht="19.7" customHeight="1">
      <c r="A3929" s="82" t="s">
        <v>521</v>
      </c>
      <c r="B3929" s="82" t="s">
        <v>517</v>
      </c>
      <c r="C3929" s="85">
        <v>92</v>
      </c>
      <c r="D3929" s="85">
        <v>172</v>
      </c>
    </row>
    <row r="3930" spans="1:4" s="1" customFormat="1" ht="19.7" customHeight="1">
      <c r="A3930" s="82" t="s">
        <v>521</v>
      </c>
      <c r="B3930" s="82" t="s">
        <v>282</v>
      </c>
      <c r="C3930" s="86">
        <v>7</v>
      </c>
      <c r="D3930" s="86">
        <v>8</v>
      </c>
    </row>
    <row r="3931" spans="1:4" s="1" customFormat="1" ht="19.7" customHeight="1">
      <c r="A3931" s="82" t="s">
        <v>522</v>
      </c>
      <c r="B3931" s="82" t="s">
        <v>514</v>
      </c>
      <c r="C3931" s="85">
        <v>73</v>
      </c>
      <c r="D3931" s="85">
        <v>67</v>
      </c>
    </row>
    <row r="3932" spans="1:4" s="1" customFormat="1" ht="19.7" customHeight="1">
      <c r="A3932" s="82" t="s">
        <v>523</v>
      </c>
      <c r="B3932" s="82" t="s">
        <v>516</v>
      </c>
      <c r="C3932" s="86">
        <v>10</v>
      </c>
      <c r="D3932" s="86">
        <v>112</v>
      </c>
    </row>
    <row r="3933" spans="1:4" s="1" customFormat="1" ht="19.7" customHeight="1">
      <c r="A3933" s="82" t="s">
        <v>523</v>
      </c>
      <c r="B3933" s="82" t="s">
        <v>517</v>
      </c>
      <c r="C3933" s="85">
        <v>15</v>
      </c>
      <c r="D3933" s="85">
        <v>95</v>
      </c>
    </row>
    <row r="3934" spans="1:4" s="1" customFormat="1" ht="19.7" customHeight="1">
      <c r="A3934" s="82" t="s">
        <v>523</v>
      </c>
      <c r="B3934" s="82" t="s">
        <v>282</v>
      </c>
      <c r="C3934" s="86">
        <v>7</v>
      </c>
      <c r="D3934" s="86">
        <v>54</v>
      </c>
    </row>
    <row r="3935" spans="1:4" s="1" customFormat="1" ht="19.7" customHeight="1">
      <c r="A3935" s="82" t="s">
        <v>524</v>
      </c>
      <c r="B3935" s="82" t="s">
        <v>516</v>
      </c>
      <c r="C3935" s="85">
        <v>25</v>
      </c>
      <c r="D3935" s="85">
        <v>183</v>
      </c>
    </row>
    <row r="3936" spans="1:4" s="1" customFormat="1" ht="19.7" customHeight="1">
      <c r="A3936" s="82" t="s">
        <v>524</v>
      </c>
      <c r="B3936" s="82" t="s">
        <v>517</v>
      </c>
      <c r="C3936" s="86">
        <v>48</v>
      </c>
      <c r="D3936" s="86">
        <v>159</v>
      </c>
    </row>
    <row r="3937" spans="1:4" s="1" customFormat="1" ht="19.7" customHeight="1">
      <c r="A3937" s="82" t="s">
        <v>524</v>
      </c>
      <c r="B3937" s="82" t="s">
        <v>282</v>
      </c>
      <c r="C3937" s="85">
        <v>6</v>
      </c>
      <c r="D3937" s="85">
        <v>47</v>
      </c>
    </row>
    <row r="3938" spans="1:4" s="1" customFormat="1" ht="19.7" customHeight="1">
      <c r="A3938" s="82" t="s">
        <v>525</v>
      </c>
      <c r="B3938" s="82" t="s">
        <v>514</v>
      </c>
      <c r="C3938" s="86">
        <v>49</v>
      </c>
      <c r="D3938" s="86">
        <v>59</v>
      </c>
    </row>
    <row r="3939" spans="1:4" s="1" customFormat="1" ht="19.7" customHeight="1">
      <c r="A3939" s="82" t="s">
        <v>526</v>
      </c>
      <c r="B3939" s="82" t="s">
        <v>516</v>
      </c>
      <c r="C3939" s="85">
        <v>15</v>
      </c>
      <c r="D3939" s="85">
        <v>74</v>
      </c>
    </row>
    <row r="3940" spans="1:4" s="1" customFormat="1" ht="19.7" customHeight="1">
      <c r="A3940" s="82" t="s">
        <v>526</v>
      </c>
      <c r="B3940" s="82" t="s">
        <v>517</v>
      </c>
      <c r="C3940" s="86">
        <v>15</v>
      </c>
      <c r="D3940" s="86">
        <v>49</v>
      </c>
    </row>
    <row r="3941" spans="1:4" s="1" customFormat="1" ht="19.7" customHeight="1">
      <c r="A3941" s="82" t="s">
        <v>526</v>
      </c>
      <c r="B3941" s="82" t="s">
        <v>282</v>
      </c>
      <c r="C3941" s="85">
        <v>10</v>
      </c>
      <c r="D3941" s="85">
        <v>19</v>
      </c>
    </row>
    <row r="3942" spans="1:4" s="1" customFormat="1" ht="19.7" customHeight="1">
      <c r="A3942" s="82" t="s">
        <v>527</v>
      </c>
      <c r="B3942" s="82" t="s">
        <v>516</v>
      </c>
      <c r="C3942" s="86">
        <v>24</v>
      </c>
      <c r="D3942" s="86">
        <v>120</v>
      </c>
    </row>
    <row r="3943" spans="1:4" s="1" customFormat="1" ht="19.7" customHeight="1">
      <c r="A3943" s="82" t="s">
        <v>527</v>
      </c>
      <c r="B3943" s="82" t="s">
        <v>517</v>
      </c>
      <c r="C3943" s="85">
        <v>45</v>
      </c>
      <c r="D3943" s="85">
        <v>102</v>
      </c>
    </row>
    <row r="3944" spans="1:4" s="1" customFormat="1" ht="19.7" customHeight="1">
      <c r="A3944" s="82" t="s">
        <v>527</v>
      </c>
      <c r="B3944" s="82" t="s">
        <v>282</v>
      </c>
      <c r="C3944" s="86">
        <v>10</v>
      </c>
      <c r="D3944" s="86">
        <v>58</v>
      </c>
    </row>
    <row r="3945" spans="1:4" s="1" customFormat="1" ht="19.7" customHeight="1">
      <c r="A3945" s="82" t="s">
        <v>528</v>
      </c>
      <c r="B3945" s="82" t="s">
        <v>514</v>
      </c>
      <c r="C3945" s="85">
        <v>108</v>
      </c>
      <c r="D3945" s="85">
        <v>107</v>
      </c>
    </row>
    <row r="3946" spans="1:4" s="1" customFormat="1" ht="19.7" customHeight="1">
      <c r="A3946" s="82" t="s">
        <v>529</v>
      </c>
      <c r="B3946" s="82" t="s">
        <v>514</v>
      </c>
      <c r="C3946" s="86">
        <v>105</v>
      </c>
      <c r="D3946" s="86">
        <v>89</v>
      </c>
    </row>
    <row r="3947" spans="1:4" s="1" customFormat="1" ht="19.7" customHeight="1">
      <c r="A3947" s="82" t="s">
        <v>530</v>
      </c>
      <c r="B3947" s="82" t="s">
        <v>514</v>
      </c>
      <c r="C3947" s="85">
        <v>94</v>
      </c>
      <c r="D3947" s="85">
        <v>183</v>
      </c>
    </row>
    <row r="3948" spans="1:4" s="1" customFormat="1" ht="19.7" customHeight="1">
      <c r="A3948" s="82" t="s">
        <v>531</v>
      </c>
      <c r="B3948" s="82" t="s">
        <v>516</v>
      </c>
      <c r="C3948" s="86">
        <v>50</v>
      </c>
      <c r="D3948" s="86">
        <v>112</v>
      </c>
    </row>
    <row r="3949" spans="1:4" s="1" customFormat="1" ht="19.7" customHeight="1">
      <c r="A3949" s="82" t="s">
        <v>531</v>
      </c>
      <c r="B3949" s="82" t="s">
        <v>514</v>
      </c>
      <c r="C3949" s="85">
        <v>15</v>
      </c>
      <c r="D3949" s="85">
        <v>15</v>
      </c>
    </row>
    <row r="3950" spans="1:4" s="1" customFormat="1" ht="19.7" customHeight="1">
      <c r="A3950" s="82" t="s">
        <v>531</v>
      </c>
      <c r="B3950" s="82" t="s">
        <v>517</v>
      </c>
      <c r="C3950" s="86">
        <v>130</v>
      </c>
      <c r="D3950" s="86">
        <v>122</v>
      </c>
    </row>
    <row r="3951" spans="1:4" s="1" customFormat="1" ht="19.7" customHeight="1">
      <c r="A3951" s="82" t="s">
        <v>532</v>
      </c>
      <c r="B3951" s="82" t="s">
        <v>516</v>
      </c>
      <c r="C3951" s="85">
        <v>15</v>
      </c>
      <c r="D3951" s="85">
        <v>90</v>
      </c>
    </row>
    <row r="3952" spans="1:4" s="1" customFormat="1" ht="19.7" customHeight="1">
      <c r="A3952" s="82" t="s">
        <v>532</v>
      </c>
      <c r="B3952" s="82" t="s">
        <v>517</v>
      </c>
      <c r="C3952" s="86">
        <v>45</v>
      </c>
      <c r="D3952" s="86">
        <v>95</v>
      </c>
    </row>
    <row r="3953" spans="1:4" s="1" customFormat="1" ht="19.7" customHeight="1">
      <c r="A3953" s="82" t="s">
        <v>532</v>
      </c>
      <c r="B3953" s="82" t="s">
        <v>282</v>
      </c>
      <c r="C3953" s="85">
        <v>8</v>
      </c>
      <c r="D3953" s="85">
        <v>107</v>
      </c>
    </row>
    <row r="3954" spans="1:4" s="1" customFormat="1" ht="19.7" customHeight="1">
      <c r="A3954" s="82" t="s">
        <v>533</v>
      </c>
      <c r="B3954" s="82" t="s">
        <v>516</v>
      </c>
      <c r="C3954" s="86">
        <v>24</v>
      </c>
      <c r="D3954" s="86">
        <v>76</v>
      </c>
    </row>
    <row r="3955" spans="1:4" s="1" customFormat="1" ht="19.7" customHeight="1">
      <c r="A3955" s="82" t="s">
        <v>533</v>
      </c>
      <c r="B3955" s="82" t="s">
        <v>517</v>
      </c>
      <c r="C3955" s="85">
        <v>12</v>
      </c>
      <c r="D3955" s="85">
        <v>105</v>
      </c>
    </row>
    <row r="3956" spans="1:4" s="1" customFormat="1" ht="19.7" customHeight="1">
      <c r="A3956" s="82" t="s">
        <v>533</v>
      </c>
      <c r="B3956" s="82" t="s">
        <v>282</v>
      </c>
      <c r="C3956" s="86">
        <v>12</v>
      </c>
      <c r="D3956" s="86">
        <v>71</v>
      </c>
    </row>
    <row r="3957" spans="1:4" s="1" customFormat="1" ht="19.7" customHeight="1">
      <c r="A3957" s="82" t="s">
        <v>534</v>
      </c>
      <c r="B3957" s="82" t="s">
        <v>516</v>
      </c>
      <c r="C3957" s="85">
        <v>24</v>
      </c>
      <c r="D3957" s="85">
        <v>250</v>
      </c>
    </row>
    <row r="3958" spans="1:4" s="1" customFormat="1" ht="19.7" customHeight="1">
      <c r="A3958" s="82" t="s">
        <v>534</v>
      </c>
      <c r="B3958" s="82" t="s">
        <v>517</v>
      </c>
      <c r="C3958" s="86">
        <v>60</v>
      </c>
      <c r="D3958" s="86">
        <v>293</v>
      </c>
    </row>
    <row r="3959" spans="1:4" s="1" customFormat="1" ht="19.7" customHeight="1">
      <c r="A3959" s="82" t="s">
        <v>534</v>
      </c>
      <c r="B3959" s="82" t="s">
        <v>282</v>
      </c>
      <c r="C3959" s="85">
        <v>14</v>
      </c>
      <c r="D3959" s="85">
        <v>118</v>
      </c>
    </row>
    <row r="3960" spans="1:4" s="1" customFormat="1" ht="19.7" customHeight="1">
      <c r="A3960" s="82" t="s">
        <v>535</v>
      </c>
      <c r="B3960" s="82" t="s">
        <v>516</v>
      </c>
      <c r="C3960" s="86">
        <v>45</v>
      </c>
      <c r="D3960" s="86">
        <v>254</v>
      </c>
    </row>
    <row r="3961" spans="1:4" s="1" customFormat="1" ht="19.7" customHeight="1">
      <c r="A3961" s="82" t="s">
        <v>535</v>
      </c>
      <c r="B3961" s="82" t="s">
        <v>517</v>
      </c>
      <c r="C3961" s="85">
        <v>61</v>
      </c>
      <c r="D3961" s="85">
        <v>387</v>
      </c>
    </row>
    <row r="3962" spans="1:4" s="1" customFormat="1" ht="19.7" customHeight="1">
      <c r="A3962" s="82" t="s">
        <v>535</v>
      </c>
      <c r="B3962" s="82" t="s">
        <v>282</v>
      </c>
      <c r="C3962" s="86">
        <v>7</v>
      </c>
      <c r="D3962" s="86">
        <v>84</v>
      </c>
    </row>
    <row r="3963" spans="1:4" s="1" customFormat="1" ht="19.7" customHeight="1">
      <c r="A3963" s="82" t="s">
        <v>536</v>
      </c>
      <c r="B3963" s="82" t="s">
        <v>514</v>
      </c>
      <c r="C3963" s="85">
        <v>105</v>
      </c>
      <c r="D3963" s="85">
        <v>112</v>
      </c>
    </row>
    <row r="3964" spans="1:4" s="1" customFormat="1" ht="19.7" customHeight="1">
      <c r="A3964" s="82" t="s">
        <v>537</v>
      </c>
      <c r="B3964" s="82" t="s">
        <v>516</v>
      </c>
      <c r="C3964" s="86">
        <v>30</v>
      </c>
      <c r="D3964" s="86">
        <v>188</v>
      </c>
    </row>
    <row r="3965" spans="1:4" s="1" customFormat="1" ht="19.7" customHeight="1">
      <c r="A3965" s="82" t="s">
        <v>537</v>
      </c>
      <c r="B3965" s="82" t="s">
        <v>517</v>
      </c>
      <c r="C3965" s="85">
        <v>54</v>
      </c>
      <c r="D3965" s="85">
        <v>268</v>
      </c>
    </row>
    <row r="3966" spans="1:4" s="1" customFormat="1" ht="19.7" customHeight="1">
      <c r="A3966" s="82" t="s">
        <v>537</v>
      </c>
      <c r="B3966" s="82" t="s">
        <v>282</v>
      </c>
      <c r="C3966" s="86">
        <v>3</v>
      </c>
      <c r="D3966" s="86">
        <v>36</v>
      </c>
    </row>
    <row r="3967" spans="1:4" s="1" customFormat="1" ht="19.7" customHeight="1">
      <c r="A3967" s="82" t="s">
        <v>538</v>
      </c>
      <c r="B3967" s="82" t="s">
        <v>514</v>
      </c>
      <c r="C3967" s="85">
        <v>18</v>
      </c>
      <c r="D3967" s="85">
        <v>13</v>
      </c>
    </row>
    <row r="3968" spans="1:4" s="1" customFormat="1" ht="19.7" customHeight="1">
      <c r="A3968" s="82" t="s">
        <v>538</v>
      </c>
      <c r="B3968" s="82" t="s">
        <v>517</v>
      </c>
      <c r="C3968" s="86">
        <v>32</v>
      </c>
      <c r="D3968" s="86">
        <v>48</v>
      </c>
    </row>
    <row r="3969" spans="1:4" s="1" customFormat="1" ht="19.7" customHeight="1">
      <c r="A3969" s="82" t="s">
        <v>538</v>
      </c>
      <c r="B3969" s="82" t="s">
        <v>282</v>
      </c>
      <c r="C3969" s="85">
        <v>21</v>
      </c>
      <c r="D3969" s="85">
        <v>44</v>
      </c>
    </row>
    <row r="3970" spans="1:4" s="1" customFormat="1" ht="19.7" customHeight="1">
      <c r="A3970" s="82" t="s">
        <v>539</v>
      </c>
      <c r="B3970" s="82" t="s">
        <v>516</v>
      </c>
      <c r="C3970" s="86">
        <v>15</v>
      </c>
      <c r="D3970" s="86">
        <v>86</v>
      </c>
    </row>
    <row r="3971" spans="1:4" s="1" customFormat="1" ht="19.7" customHeight="1">
      <c r="A3971" s="82" t="s">
        <v>539</v>
      </c>
      <c r="B3971" s="82" t="s">
        <v>514</v>
      </c>
      <c r="C3971" s="85">
        <v>96</v>
      </c>
      <c r="D3971" s="85">
        <v>84</v>
      </c>
    </row>
    <row r="3972" spans="1:4" s="1" customFormat="1" ht="19.7" customHeight="1">
      <c r="A3972" s="82" t="s">
        <v>539</v>
      </c>
      <c r="B3972" s="82" t="s">
        <v>517</v>
      </c>
      <c r="C3972" s="86">
        <v>42</v>
      </c>
      <c r="D3972" s="86">
        <v>118</v>
      </c>
    </row>
    <row r="3973" spans="1:4" s="1" customFormat="1" ht="19.7" customHeight="1">
      <c r="A3973" s="82" t="s">
        <v>540</v>
      </c>
      <c r="B3973" s="82" t="s">
        <v>516</v>
      </c>
      <c r="C3973" s="85">
        <v>24</v>
      </c>
      <c r="D3973" s="85">
        <v>143</v>
      </c>
    </row>
    <row r="3974" spans="1:4" s="1" customFormat="1" ht="19.7" customHeight="1">
      <c r="A3974" s="82" t="s">
        <v>540</v>
      </c>
      <c r="B3974" s="82" t="s">
        <v>517</v>
      </c>
      <c r="C3974" s="86">
        <v>60</v>
      </c>
      <c r="D3974" s="86">
        <v>131</v>
      </c>
    </row>
    <row r="3975" spans="1:4" s="1" customFormat="1" ht="19.7" customHeight="1">
      <c r="A3975" s="82" t="s">
        <v>540</v>
      </c>
      <c r="B3975" s="82" t="s">
        <v>282</v>
      </c>
      <c r="C3975" s="85">
        <v>6</v>
      </c>
      <c r="D3975" s="85">
        <v>46</v>
      </c>
    </row>
    <row r="3976" spans="1:4" s="1" customFormat="1" ht="19.7" customHeight="1">
      <c r="A3976" s="82" t="s">
        <v>541</v>
      </c>
      <c r="B3976" s="82" t="s">
        <v>516</v>
      </c>
      <c r="C3976" s="86">
        <v>20</v>
      </c>
      <c r="D3976" s="86">
        <v>161</v>
      </c>
    </row>
    <row r="3977" spans="1:4" s="1" customFormat="1" ht="19.7" customHeight="1">
      <c r="A3977" s="82" t="s">
        <v>541</v>
      </c>
      <c r="B3977" s="82" t="s">
        <v>517</v>
      </c>
      <c r="C3977" s="85">
        <v>66</v>
      </c>
      <c r="D3977" s="85">
        <v>145</v>
      </c>
    </row>
    <row r="3978" spans="1:4" s="1" customFormat="1" ht="19.7" customHeight="1">
      <c r="A3978" s="82" t="s">
        <v>541</v>
      </c>
      <c r="B3978" s="82" t="s">
        <v>282</v>
      </c>
      <c r="C3978" s="86">
        <v>10</v>
      </c>
      <c r="D3978" s="86">
        <v>132</v>
      </c>
    </row>
    <row r="3979" spans="1:4" s="1" customFormat="1" ht="19.7" customHeight="1">
      <c r="A3979" s="82" t="s">
        <v>542</v>
      </c>
      <c r="B3979" s="82" t="s">
        <v>514</v>
      </c>
      <c r="C3979" s="85">
        <v>27</v>
      </c>
      <c r="D3979" s="85">
        <v>144</v>
      </c>
    </row>
    <row r="3980" spans="1:4" s="1" customFormat="1" ht="19.7" customHeight="1">
      <c r="A3980" s="82" t="s">
        <v>543</v>
      </c>
      <c r="B3980" s="82" t="s">
        <v>514</v>
      </c>
      <c r="C3980" s="86">
        <v>32</v>
      </c>
      <c r="D3980" s="86">
        <v>101</v>
      </c>
    </row>
    <row r="3981" spans="1:4" s="1" customFormat="1" ht="19.7" customHeight="1">
      <c r="A3981" s="82" t="s">
        <v>544</v>
      </c>
      <c r="B3981" s="82" t="s">
        <v>514</v>
      </c>
      <c r="C3981" s="85">
        <v>86</v>
      </c>
      <c r="D3981" s="85">
        <v>128</v>
      </c>
    </row>
    <row r="3982" spans="1:4" s="1" customFormat="1" ht="19.7" customHeight="1">
      <c r="A3982" s="82" t="s">
        <v>545</v>
      </c>
      <c r="B3982" s="82" t="s">
        <v>514</v>
      </c>
      <c r="C3982" s="86">
        <v>59</v>
      </c>
      <c r="D3982" s="86">
        <v>48</v>
      </c>
    </row>
    <row r="3983" spans="1:4" s="1" customFormat="1" ht="19.7" customHeight="1">
      <c r="A3983" s="82" t="s">
        <v>546</v>
      </c>
      <c r="B3983" s="82" t="s">
        <v>516</v>
      </c>
      <c r="C3983" s="85">
        <v>12</v>
      </c>
      <c r="D3983" s="85">
        <v>38</v>
      </c>
    </row>
    <row r="3984" spans="1:4" s="1" customFormat="1" ht="19.7" customHeight="1">
      <c r="A3984" s="82" t="s">
        <v>546</v>
      </c>
      <c r="B3984" s="82" t="s">
        <v>514</v>
      </c>
      <c r="C3984" s="86">
        <v>18</v>
      </c>
      <c r="D3984" s="86">
        <v>16</v>
      </c>
    </row>
    <row r="3985" spans="1:4" s="1" customFormat="1" ht="19.7" customHeight="1">
      <c r="A3985" s="82" t="s">
        <v>546</v>
      </c>
      <c r="B3985" s="82" t="s">
        <v>517</v>
      </c>
      <c r="C3985" s="85">
        <v>15</v>
      </c>
      <c r="D3985" s="85">
        <v>51</v>
      </c>
    </row>
    <row r="3986" spans="1:4" s="1" customFormat="1" ht="19.7" customHeight="1">
      <c r="A3986" s="82" t="s">
        <v>547</v>
      </c>
      <c r="B3986" s="82" t="s">
        <v>514</v>
      </c>
      <c r="C3986" s="86">
        <v>59</v>
      </c>
      <c r="D3986" s="86">
        <v>52</v>
      </c>
    </row>
    <row r="3987" spans="1:4" s="1" customFormat="1" ht="19.7" customHeight="1">
      <c r="A3987" s="82" t="s">
        <v>548</v>
      </c>
      <c r="B3987" s="82" t="s">
        <v>514</v>
      </c>
      <c r="C3987" s="85">
        <v>32</v>
      </c>
      <c r="D3987" s="85">
        <v>85</v>
      </c>
    </row>
    <row r="3988" spans="1:4" s="1" customFormat="1" ht="19.7" customHeight="1">
      <c r="A3988" s="82" t="s">
        <v>549</v>
      </c>
      <c r="B3988" s="82" t="s">
        <v>516</v>
      </c>
      <c r="C3988" s="86">
        <v>15</v>
      </c>
      <c r="D3988" s="86">
        <v>135</v>
      </c>
    </row>
    <row r="3989" spans="1:4" s="1" customFormat="1" ht="19.7" customHeight="1">
      <c r="A3989" s="82" t="s">
        <v>549</v>
      </c>
      <c r="B3989" s="82" t="s">
        <v>514</v>
      </c>
      <c r="C3989" s="85">
        <v>96</v>
      </c>
      <c r="D3989" s="85">
        <v>158</v>
      </c>
    </row>
    <row r="3990" spans="1:4" s="1" customFormat="1" ht="19.7" customHeight="1">
      <c r="A3990" s="82" t="s">
        <v>549</v>
      </c>
      <c r="B3990" s="82" t="s">
        <v>517</v>
      </c>
      <c r="C3990" s="86">
        <v>30</v>
      </c>
      <c r="D3990" s="86">
        <v>174</v>
      </c>
    </row>
    <row r="3991" spans="1:4" s="1" customFormat="1" ht="19.7" customHeight="1">
      <c r="A3991" s="82" t="s">
        <v>550</v>
      </c>
      <c r="B3991" s="82" t="s">
        <v>514</v>
      </c>
      <c r="C3991" s="85">
        <v>140</v>
      </c>
      <c r="D3991" s="85">
        <v>103</v>
      </c>
    </row>
    <row r="3992" spans="1:4" s="1" customFormat="1" ht="19.7" customHeight="1">
      <c r="A3992" s="82" t="s">
        <v>551</v>
      </c>
      <c r="B3992" s="82" t="s">
        <v>516</v>
      </c>
      <c r="C3992" s="86">
        <v>45</v>
      </c>
      <c r="D3992" s="86">
        <v>219</v>
      </c>
    </row>
    <row r="3993" spans="1:4" s="1" customFormat="1" ht="19.7" customHeight="1">
      <c r="A3993" s="82" t="s">
        <v>551</v>
      </c>
      <c r="B3993" s="82" t="s">
        <v>517</v>
      </c>
      <c r="C3993" s="85">
        <v>24</v>
      </c>
      <c r="D3993" s="85">
        <v>265</v>
      </c>
    </row>
    <row r="3994" spans="1:4" s="1" customFormat="1" ht="19.7" customHeight="1">
      <c r="A3994" s="82" t="s">
        <v>551</v>
      </c>
      <c r="B3994" s="82" t="s">
        <v>282</v>
      </c>
      <c r="C3994" s="86">
        <v>6</v>
      </c>
      <c r="D3994" s="86">
        <v>94</v>
      </c>
    </row>
    <row r="3995" spans="1:4" s="1" customFormat="1" ht="19.7" customHeight="1">
      <c r="A3995" s="82" t="s">
        <v>552</v>
      </c>
      <c r="B3995" s="82" t="s">
        <v>514</v>
      </c>
      <c r="C3995" s="85">
        <v>105</v>
      </c>
      <c r="D3995" s="85">
        <v>151</v>
      </c>
    </row>
    <row r="3996" spans="1:4" s="1" customFormat="1" ht="19.7" customHeight="1">
      <c r="A3996" s="82" t="s">
        <v>553</v>
      </c>
      <c r="B3996" s="82" t="s">
        <v>516</v>
      </c>
      <c r="C3996" s="86">
        <v>30</v>
      </c>
      <c r="D3996" s="86">
        <v>31</v>
      </c>
    </row>
    <row r="3997" spans="1:4" s="1" customFormat="1" ht="19.7" customHeight="1">
      <c r="A3997" s="82" t="s">
        <v>553</v>
      </c>
      <c r="B3997" s="82" t="s">
        <v>514</v>
      </c>
      <c r="C3997" s="85">
        <v>105</v>
      </c>
      <c r="D3997" s="85">
        <v>70</v>
      </c>
    </row>
    <row r="3998" spans="1:4" s="1" customFormat="1" ht="19.7" customHeight="1">
      <c r="A3998" s="82" t="s">
        <v>553</v>
      </c>
      <c r="B3998" s="82" t="s">
        <v>517</v>
      </c>
      <c r="C3998" s="86">
        <v>30</v>
      </c>
      <c r="D3998" s="86">
        <v>43</v>
      </c>
    </row>
    <row r="3999" spans="1:4" s="1" customFormat="1" ht="19.7" customHeight="1">
      <c r="A3999" s="82" t="s">
        <v>554</v>
      </c>
      <c r="B3999" s="82" t="s">
        <v>516</v>
      </c>
      <c r="C3999" s="85">
        <v>45</v>
      </c>
      <c r="D3999" s="85">
        <v>127</v>
      </c>
    </row>
    <row r="4000" spans="1:4" s="1" customFormat="1" ht="19.7" customHeight="1">
      <c r="A4000" s="82" t="s">
        <v>554</v>
      </c>
      <c r="B4000" s="82" t="s">
        <v>514</v>
      </c>
      <c r="C4000" s="86">
        <v>120</v>
      </c>
      <c r="D4000" s="86">
        <v>149</v>
      </c>
    </row>
    <row r="4001" spans="1:4" s="1" customFormat="1" ht="19.7" customHeight="1">
      <c r="A4001" s="82" t="s">
        <v>554</v>
      </c>
      <c r="B4001" s="82" t="s">
        <v>517</v>
      </c>
      <c r="C4001" s="85">
        <v>90</v>
      </c>
      <c r="D4001" s="85">
        <v>137</v>
      </c>
    </row>
    <row r="4002" spans="1:4" s="1" customFormat="1" ht="19.7" customHeight="1">
      <c r="A4002" s="82" t="s">
        <v>555</v>
      </c>
      <c r="B4002" s="82" t="s">
        <v>514</v>
      </c>
      <c r="C4002" s="86">
        <v>102</v>
      </c>
      <c r="D4002" s="86">
        <v>109</v>
      </c>
    </row>
    <row r="4003" spans="1:4" s="1" customFormat="1" ht="19.7" customHeight="1">
      <c r="A4003" s="82" t="s">
        <v>556</v>
      </c>
      <c r="B4003" s="82" t="s">
        <v>514</v>
      </c>
      <c r="C4003" s="85">
        <v>84</v>
      </c>
      <c r="D4003" s="85">
        <v>83</v>
      </c>
    </row>
    <row r="4004" spans="1:4" s="1" customFormat="1" ht="19.7" customHeight="1">
      <c r="A4004" s="82" t="s">
        <v>557</v>
      </c>
      <c r="B4004" s="82" t="s">
        <v>516</v>
      </c>
      <c r="C4004" s="86">
        <v>10</v>
      </c>
      <c r="D4004" s="86">
        <v>165</v>
      </c>
    </row>
    <row r="4005" spans="1:4" s="1" customFormat="1" ht="19.7" customHeight="1">
      <c r="A4005" s="82" t="s">
        <v>557</v>
      </c>
      <c r="B4005" s="82" t="s">
        <v>517</v>
      </c>
      <c r="C4005" s="85">
        <v>112</v>
      </c>
      <c r="D4005" s="85">
        <v>170</v>
      </c>
    </row>
    <row r="4006" spans="1:4" s="1" customFormat="1" ht="19.7" customHeight="1">
      <c r="A4006" s="82" t="s">
        <v>557</v>
      </c>
      <c r="B4006" s="82" t="s">
        <v>282</v>
      </c>
      <c r="C4006" s="86">
        <v>6</v>
      </c>
      <c r="D4006" s="86">
        <v>136</v>
      </c>
    </row>
    <row r="4007" spans="1:4" s="1" customFormat="1" ht="19.7" customHeight="1">
      <c r="A4007" s="82" t="s">
        <v>558</v>
      </c>
      <c r="B4007" s="82" t="s">
        <v>516</v>
      </c>
      <c r="C4007" s="85">
        <v>15</v>
      </c>
      <c r="D4007" s="85">
        <v>238</v>
      </c>
    </row>
    <row r="4008" spans="1:4" s="1" customFormat="1" ht="19.7" customHeight="1">
      <c r="A4008" s="82" t="s">
        <v>558</v>
      </c>
      <c r="B4008" s="82" t="s">
        <v>514</v>
      </c>
      <c r="C4008" s="86">
        <v>30</v>
      </c>
      <c r="D4008" s="86">
        <v>24</v>
      </c>
    </row>
    <row r="4009" spans="1:4" s="1" customFormat="1" ht="19.7" customHeight="1">
      <c r="A4009" s="82" t="s">
        <v>558</v>
      </c>
      <c r="B4009" s="82" t="s">
        <v>517</v>
      </c>
      <c r="C4009" s="85">
        <v>90</v>
      </c>
      <c r="D4009" s="85">
        <v>262</v>
      </c>
    </row>
    <row r="4010" spans="1:4" s="1" customFormat="1" ht="19.7" customHeight="1">
      <c r="A4010" s="82" t="s">
        <v>558</v>
      </c>
      <c r="B4010" s="82" t="s">
        <v>282</v>
      </c>
      <c r="C4010" s="86">
        <v>11</v>
      </c>
      <c r="D4010" s="86">
        <v>46</v>
      </c>
    </row>
    <row r="4011" spans="1:4" s="1" customFormat="1" ht="19.7" customHeight="1">
      <c r="A4011" s="82" t="s">
        <v>559</v>
      </c>
      <c r="B4011" s="82" t="s">
        <v>514</v>
      </c>
      <c r="C4011" s="85">
        <v>19</v>
      </c>
      <c r="D4011" s="85">
        <v>28</v>
      </c>
    </row>
    <row r="4012" spans="1:4" s="1" customFormat="1" ht="19.7" customHeight="1">
      <c r="A4012" s="82" t="s">
        <v>559</v>
      </c>
      <c r="B4012" s="82" t="s">
        <v>517</v>
      </c>
      <c r="C4012" s="86">
        <v>32</v>
      </c>
      <c r="D4012" s="86">
        <v>145</v>
      </c>
    </row>
    <row r="4013" spans="1:4" s="1" customFormat="1" ht="19.7" customHeight="1">
      <c r="A4013" s="82" t="s">
        <v>559</v>
      </c>
      <c r="B4013" s="82" t="s">
        <v>282</v>
      </c>
      <c r="C4013" s="85">
        <v>16</v>
      </c>
      <c r="D4013" s="85">
        <v>38</v>
      </c>
    </row>
    <row r="4014" spans="1:4" s="1" customFormat="1" ht="19.7" customHeight="1">
      <c r="A4014" s="82" t="s">
        <v>560</v>
      </c>
      <c r="B4014" s="82" t="s">
        <v>514</v>
      </c>
      <c r="C4014" s="86">
        <v>16</v>
      </c>
      <c r="D4014" s="86">
        <v>7</v>
      </c>
    </row>
    <row r="4015" spans="1:4" s="1" customFormat="1" ht="19.7" customHeight="1">
      <c r="A4015" s="82" t="s">
        <v>560</v>
      </c>
      <c r="B4015" s="82" t="s">
        <v>517</v>
      </c>
      <c r="C4015" s="85">
        <v>56</v>
      </c>
      <c r="D4015" s="85">
        <v>52</v>
      </c>
    </row>
    <row r="4016" spans="1:4" s="1" customFormat="1" ht="19.7" customHeight="1">
      <c r="A4016" s="82" t="s">
        <v>560</v>
      </c>
      <c r="B4016" s="82" t="s">
        <v>282</v>
      </c>
      <c r="C4016" s="86">
        <v>11</v>
      </c>
      <c r="D4016" s="86">
        <v>11</v>
      </c>
    </row>
    <row r="4017" spans="1:4" s="1" customFormat="1" ht="19.7" customHeight="1">
      <c r="A4017" s="82" t="s">
        <v>561</v>
      </c>
      <c r="B4017" s="82" t="s">
        <v>516</v>
      </c>
      <c r="C4017" s="85">
        <v>60</v>
      </c>
      <c r="D4017" s="85">
        <v>143</v>
      </c>
    </row>
    <row r="4018" spans="1:4" s="1" customFormat="1" ht="19.7" customHeight="1">
      <c r="A4018" s="82" t="s">
        <v>561</v>
      </c>
      <c r="B4018" s="82" t="s">
        <v>517</v>
      </c>
      <c r="C4018" s="86">
        <v>90</v>
      </c>
      <c r="D4018" s="86">
        <v>103</v>
      </c>
    </row>
    <row r="4019" spans="1:4" s="1" customFormat="1" ht="19.7" customHeight="1">
      <c r="A4019" s="82" t="s">
        <v>561</v>
      </c>
      <c r="B4019" s="82" t="s">
        <v>282</v>
      </c>
      <c r="C4019" s="85">
        <v>11</v>
      </c>
      <c r="D4019" s="85">
        <v>25</v>
      </c>
    </row>
    <row r="4020" spans="1:4" s="1" customFormat="1" ht="19.7" customHeight="1">
      <c r="A4020" s="82" t="s">
        <v>562</v>
      </c>
      <c r="B4020" s="82" t="s">
        <v>516</v>
      </c>
      <c r="C4020" s="86">
        <v>36</v>
      </c>
      <c r="D4020" s="86">
        <v>122</v>
      </c>
    </row>
    <row r="4021" spans="1:4" s="1" customFormat="1" ht="19.7" customHeight="1">
      <c r="A4021" s="82" t="s">
        <v>562</v>
      </c>
      <c r="B4021" s="82" t="s">
        <v>514</v>
      </c>
      <c r="C4021" s="85">
        <v>90</v>
      </c>
      <c r="D4021" s="85">
        <v>54</v>
      </c>
    </row>
    <row r="4022" spans="1:4" s="1" customFormat="1" ht="19.7" customHeight="1">
      <c r="A4022" s="82" t="s">
        <v>562</v>
      </c>
      <c r="B4022" s="82" t="s">
        <v>517</v>
      </c>
      <c r="C4022" s="86">
        <v>24</v>
      </c>
      <c r="D4022" s="86">
        <v>124</v>
      </c>
    </row>
    <row r="4023" spans="1:4" s="1" customFormat="1" ht="19.7" customHeight="1">
      <c r="A4023" s="82" t="s">
        <v>562</v>
      </c>
      <c r="B4023" s="82" t="s">
        <v>282</v>
      </c>
      <c r="C4023" s="85">
        <v>8</v>
      </c>
      <c r="D4023" s="85">
        <v>34</v>
      </c>
    </row>
    <row r="4024" spans="1:4" s="1" customFormat="1" ht="19.7" customHeight="1">
      <c r="A4024" s="82" t="s">
        <v>563</v>
      </c>
      <c r="B4024" s="82" t="s">
        <v>516</v>
      </c>
      <c r="C4024" s="86">
        <v>30</v>
      </c>
      <c r="D4024" s="86">
        <v>83</v>
      </c>
    </row>
    <row r="4025" spans="1:4" s="1" customFormat="1" ht="19.7" customHeight="1">
      <c r="A4025" s="82" t="s">
        <v>563</v>
      </c>
      <c r="B4025" s="82" t="s">
        <v>517</v>
      </c>
      <c r="C4025" s="85">
        <v>23</v>
      </c>
      <c r="D4025" s="85">
        <v>123</v>
      </c>
    </row>
    <row r="4026" spans="1:4" s="1" customFormat="1" ht="19.7" customHeight="1">
      <c r="A4026" s="82" t="s">
        <v>563</v>
      </c>
      <c r="B4026" s="82" t="s">
        <v>282</v>
      </c>
      <c r="C4026" s="86">
        <v>20</v>
      </c>
      <c r="D4026" s="86">
        <v>120</v>
      </c>
    </row>
    <row r="4027" spans="1:4" s="1" customFormat="1" ht="19.7" customHeight="1">
      <c r="A4027" s="82" t="s">
        <v>564</v>
      </c>
      <c r="B4027" s="82" t="s">
        <v>516</v>
      </c>
      <c r="C4027" s="85">
        <v>45</v>
      </c>
      <c r="D4027" s="85">
        <v>219</v>
      </c>
    </row>
    <row r="4028" spans="1:4" s="1" customFormat="1" ht="19.7" customHeight="1">
      <c r="A4028" s="82" t="s">
        <v>564</v>
      </c>
      <c r="B4028" s="82" t="s">
        <v>517</v>
      </c>
      <c r="C4028" s="86">
        <v>81</v>
      </c>
      <c r="D4028" s="86">
        <v>161</v>
      </c>
    </row>
    <row r="4029" spans="1:4" s="1" customFormat="1" ht="19.7" customHeight="1">
      <c r="A4029" s="82" t="s">
        <v>564</v>
      </c>
      <c r="B4029" s="82" t="s">
        <v>282</v>
      </c>
      <c r="C4029" s="85">
        <v>8</v>
      </c>
      <c r="D4029" s="85">
        <v>135</v>
      </c>
    </row>
    <row r="4030" spans="1:4" s="1" customFormat="1" ht="19.7" customHeight="1">
      <c r="A4030" s="82" t="s">
        <v>565</v>
      </c>
      <c r="B4030" s="82" t="s">
        <v>516</v>
      </c>
      <c r="C4030" s="86">
        <v>15</v>
      </c>
      <c r="D4030" s="86">
        <v>87</v>
      </c>
    </row>
    <row r="4031" spans="1:4" s="1" customFormat="1" ht="19.7" customHeight="1">
      <c r="A4031" s="82" t="s">
        <v>565</v>
      </c>
      <c r="B4031" s="82" t="s">
        <v>514</v>
      </c>
      <c r="C4031" s="85">
        <v>72</v>
      </c>
      <c r="D4031" s="85">
        <v>80</v>
      </c>
    </row>
    <row r="4032" spans="1:4" s="1" customFormat="1" ht="19.7" customHeight="1">
      <c r="A4032" s="82" t="s">
        <v>565</v>
      </c>
      <c r="B4032" s="82" t="s">
        <v>517</v>
      </c>
      <c r="C4032" s="86">
        <v>60</v>
      </c>
      <c r="D4032" s="86">
        <v>90</v>
      </c>
    </row>
    <row r="4033" spans="1:4" s="1" customFormat="1" ht="19.7" customHeight="1">
      <c r="A4033" s="82" t="s">
        <v>566</v>
      </c>
      <c r="B4033" s="82" t="s">
        <v>514</v>
      </c>
      <c r="C4033" s="85">
        <v>105</v>
      </c>
      <c r="D4033" s="85">
        <v>170</v>
      </c>
    </row>
    <row r="4034" spans="1:4" s="1" customFormat="1" ht="19.7" customHeight="1">
      <c r="A4034" s="82" t="s">
        <v>567</v>
      </c>
      <c r="B4034" s="82" t="s">
        <v>516</v>
      </c>
      <c r="C4034" s="86">
        <v>22</v>
      </c>
      <c r="D4034" s="86">
        <v>222</v>
      </c>
    </row>
    <row r="4035" spans="1:4" s="1" customFormat="1" ht="19.7" customHeight="1">
      <c r="A4035" s="82" t="s">
        <v>567</v>
      </c>
      <c r="B4035" s="82" t="s">
        <v>517</v>
      </c>
      <c r="C4035" s="85">
        <v>25</v>
      </c>
      <c r="D4035" s="85">
        <v>295</v>
      </c>
    </row>
    <row r="4036" spans="1:4" s="1" customFormat="1" ht="19.7" customHeight="1">
      <c r="A4036" s="82" t="s">
        <v>567</v>
      </c>
      <c r="B4036" s="82" t="s">
        <v>282</v>
      </c>
      <c r="C4036" s="86">
        <v>22</v>
      </c>
      <c r="D4036" s="86">
        <v>125</v>
      </c>
    </row>
    <row r="4037" spans="1:4" s="1" customFormat="1" ht="19.7" customHeight="1">
      <c r="A4037" s="82" t="s">
        <v>568</v>
      </c>
      <c r="B4037" s="82" t="s">
        <v>514</v>
      </c>
      <c r="C4037" s="85">
        <v>100</v>
      </c>
      <c r="D4037" s="85">
        <v>87</v>
      </c>
    </row>
    <row r="4038" spans="1:4" s="1" customFormat="1" ht="19.7" customHeight="1">
      <c r="A4038" s="82" t="s">
        <v>569</v>
      </c>
      <c r="B4038" s="82" t="s">
        <v>516</v>
      </c>
      <c r="C4038" s="86">
        <v>24</v>
      </c>
      <c r="D4038" s="86">
        <v>71</v>
      </c>
    </row>
    <row r="4039" spans="1:4" s="1" customFormat="1" ht="19.7" customHeight="1">
      <c r="A4039" s="82" t="s">
        <v>569</v>
      </c>
      <c r="B4039" s="82" t="s">
        <v>514</v>
      </c>
      <c r="C4039" s="85">
        <v>35</v>
      </c>
      <c r="D4039" s="85">
        <v>81</v>
      </c>
    </row>
    <row r="4040" spans="1:4" s="1" customFormat="1" ht="19.7" customHeight="1">
      <c r="A4040" s="82" t="s">
        <v>569</v>
      </c>
      <c r="B4040" s="82" t="s">
        <v>517</v>
      </c>
      <c r="C4040" s="86">
        <v>48</v>
      </c>
      <c r="D4040" s="86">
        <v>108</v>
      </c>
    </row>
    <row r="4041" spans="1:4" s="1" customFormat="1" ht="19.7" customHeight="1">
      <c r="A4041" s="82" t="s">
        <v>569</v>
      </c>
      <c r="B4041" s="82" t="s">
        <v>282</v>
      </c>
      <c r="C4041" s="85">
        <v>11</v>
      </c>
      <c r="D4041" s="85">
        <v>33</v>
      </c>
    </row>
    <row r="4042" spans="1:4" s="1" customFormat="1" ht="19.7" customHeight="1">
      <c r="A4042" s="82" t="s">
        <v>570</v>
      </c>
      <c r="B4042" s="82" t="s">
        <v>516</v>
      </c>
      <c r="C4042" s="86">
        <v>20</v>
      </c>
      <c r="D4042" s="86">
        <v>71</v>
      </c>
    </row>
    <row r="4043" spans="1:4" s="1" customFormat="1" ht="19.7" customHeight="1">
      <c r="A4043" s="82" t="s">
        <v>570</v>
      </c>
      <c r="B4043" s="82" t="s">
        <v>514</v>
      </c>
      <c r="C4043" s="85">
        <v>20</v>
      </c>
      <c r="D4043" s="85">
        <v>6</v>
      </c>
    </row>
    <row r="4044" spans="1:4" s="1" customFormat="1" ht="19.7" customHeight="1">
      <c r="A4044" s="82" t="s">
        <v>570</v>
      </c>
      <c r="B4044" s="82" t="s">
        <v>517</v>
      </c>
      <c r="C4044" s="86">
        <v>48</v>
      </c>
      <c r="D4044" s="86">
        <v>124</v>
      </c>
    </row>
    <row r="4045" spans="1:4" s="1" customFormat="1" ht="19.7" customHeight="1">
      <c r="A4045" s="82" t="s">
        <v>570</v>
      </c>
      <c r="B4045" s="82" t="s">
        <v>282</v>
      </c>
      <c r="C4045" s="85">
        <v>10</v>
      </c>
      <c r="D4045" s="85">
        <v>107</v>
      </c>
    </row>
    <row r="4046" spans="1:4" s="1" customFormat="1" ht="19.7" customHeight="1">
      <c r="A4046" s="82" t="s">
        <v>571</v>
      </c>
      <c r="B4046" s="82" t="s">
        <v>516</v>
      </c>
      <c r="C4046" s="86">
        <v>30</v>
      </c>
      <c r="D4046" s="86">
        <v>92</v>
      </c>
    </row>
    <row r="4047" spans="1:4" s="1" customFormat="1" ht="19.7" customHeight="1">
      <c r="A4047" s="82" t="s">
        <v>571</v>
      </c>
      <c r="B4047" s="82" t="s">
        <v>514</v>
      </c>
      <c r="C4047" s="85">
        <v>48</v>
      </c>
      <c r="D4047" s="85">
        <v>54</v>
      </c>
    </row>
    <row r="4048" spans="1:4" s="1" customFormat="1" ht="19.7" customHeight="1">
      <c r="A4048" s="82" t="s">
        <v>571</v>
      </c>
      <c r="B4048" s="82" t="s">
        <v>517</v>
      </c>
      <c r="C4048" s="86">
        <v>60</v>
      </c>
      <c r="D4048" s="86">
        <v>66</v>
      </c>
    </row>
    <row r="4049" spans="1:5" s="1" customFormat="1" ht="19.7" customHeight="1">
      <c r="A4049" s="82" t="s">
        <v>571</v>
      </c>
      <c r="B4049" s="82" t="s">
        <v>282</v>
      </c>
      <c r="C4049" s="85">
        <v>10</v>
      </c>
      <c r="D4049" s="85">
        <v>43</v>
      </c>
    </row>
    <row r="4050" spans="1:5" s="1" customFormat="1" ht="19.7" customHeight="1">
      <c r="A4050" s="82" t="s">
        <v>572</v>
      </c>
      <c r="B4050" s="82" t="s">
        <v>516</v>
      </c>
      <c r="C4050" s="86">
        <v>16</v>
      </c>
      <c r="D4050" s="86">
        <v>90</v>
      </c>
    </row>
    <row r="4051" spans="1:5" s="1" customFormat="1" ht="19.7" customHeight="1">
      <c r="A4051" s="82" t="s">
        <v>572</v>
      </c>
      <c r="B4051" s="82" t="s">
        <v>514</v>
      </c>
      <c r="C4051" s="85">
        <v>48</v>
      </c>
      <c r="D4051" s="85">
        <v>76</v>
      </c>
    </row>
    <row r="4052" spans="1:5" s="1" customFormat="1" ht="19.7" customHeight="1">
      <c r="A4052" s="82" t="s">
        <v>572</v>
      </c>
      <c r="B4052" s="82" t="s">
        <v>517</v>
      </c>
      <c r="C4052" s="86">
        <v>48</v>
      </c>
      <c r="D4052" s="86">
        <v>150</v>
      </c>
    </row>
    <row r="4053" spans="1:5" s="1" customFormat="1" ht="19.7" customHeight="1">
      <c r="A4053" s="82" t="s">
        <v>572</v>
      </c>
      <c r="B4053" s="82" t="s">
        <v>282</v>
      </c>
      <c r="C4053" s="85">
        <v>8</v>
      </c>
      <c r="D4053" s="85">
        <v>16</v>
      </c>
    </row>
    <row r="4054" spans="1:5" s="1" customFormat="1" ht="19.7" customHeight="1">
      <c r="A4054" s="82" t="s">
        <v>573</v>
      </c>
      <c r="B4054" s="82" t="s">
        <v>517</v>
      </c>
      <c r="C4054" s="86">
        <v>1</v>
      </c>
      <c r="D4054" s="86">
        <v>1</v>
      </c>
    </row>
    <row r="4055" spans="1:5" s="1" customFormat="1" ht="19.7" customHeight="1">
      <c r="A4055" s="82" t="s">
        <v>574</v>
      </c>
      <c r="B4055" s="82" t="s">
        <v>516</v>
      </c>
      <c r="C4055" s="85">
        <v>12</v>
      </c>
      <c r="D4055" s="85">
        <v>23</v>
      </c>
    </row>
    <row r="4056" spans="1:5" s="1" customFormat="1" ht="19.7" customHeight="1">
      <c r="A4056" s="82" t="s">
        <v>574</v>
      </c>
      <c r="B4056" s="82" t="s">
        <v>514</v>
      </c>
      <c r="C4056" s="86">
        <v>118</v>
      </c>
      <c r="D4056" s="86">
        <v>121</v>
      </c>
    </row>
    <row r="4057" spans="1:5" s="1" customFormat="1" ht="19.7" customHeight="1">
      <c r="A4057" s="82" t="s">
        <v>574</v>
      </c>
      <c r="B4057" s="82" t="s">
        <v>517</v>
      </c>
      <c r="C4057" s="85">
        <v>24</v>
      </c>
      <c r="D4057" s="85">
        <v>30</v>
      </c>
    </row>
    <row r="4058" spans="1:5" s="1" customFormat="1" ht="19.7" customHeight="1">
      <c r="A4058" s="82" t="s">
        <v>575</v>
      </c>
      <c r="B4058" s="82" t="s">
        <v>516</v>
      </c>
      <c r="C4058" s="86">
        <v>17</v>
      </c>
      <c r="D4058" s="86">
        <v>64</v>
      </c>
    </row>
    <row r="4059" spans="1:5" s="1" customFormat="1" ht="19.7" customHeight="1">
      <c r="A4059" s="82" t="s">
        <v>575</v>
      </c>
      <c r="B4059" s="82" t="s">
        <v>514</v>
      </c>
      <c r="C4059" s="85">
        <v>28</v>
      </c>
      <c r="D4059" s="85">
        <v>23</v>
      </c>
    </row>
    <row r="4060" spans="1:5" s="1" customFormat="1" ht="19.7" customHeight="1">
      <c r="A4060" s="82" t="s">
        <v>575</v>
      </c>
      <c r="B4060" s="82" t="s">
        <v>517</v>
      </c>
      <c r="C4060" s="86">
        <v>15</v>
      </c>
      <c r="D4060" s="86">
        <v>58</v>
      </c>
    </row>
    <row r="4061" spans="1:5" s="1" customFormat="1" ht="19.7" customHeight="1">
      <c r="A4061" s="82" t="s">
        <v>575</v>
      </c>
      <c r="B4061" s="82" t="s">
        <v>282</v>
      </c>
      <c r="C4061" s="85">
        <v>11</v>
      </c>
      <c r="D4061" s="85">
        <v>27</v>
      </c>
    </row>
    <row r="4062" spans="1:5" s="1" customFormat="1" ht="6.95" customHeight="1"/>
    <row r="4063" spans="1:5" s="1" customFormat="1" ht="24" customHeight="1">
      <c r="A4063" s="639" t="s">
        <v>345</v>
      </c>
      <c r="B4063" s="639"/>
      <c r="C4063" s="639"/>
      <c r="D4063" s="639"/>
      <c r="E4063" s="639"/>
    </row>
    <row r="4064" spans="1:5" s="1" customFormat="1" ht="10.15" customHeight="1"/>
    <row r="4065" spans="1:4" s="1" customFormat="1" ht="24" customHeight="1">
      <c r="C4065" s="30" t="s">
        <v>511</v>
      </c>
      <c r="D4065" s="30" t="s">
        <v>512</v>
      </c>
    </row>
    <row r="4066" spans="1:4" s="1" customFormat="1" ht="19.7" customHeight="1">
      <c r="A4066" s="82" t="s">
        <v>513</v>
      </c>
      <c r="B4066" s="82" t="s">
        <v>514</v>
      </c>
      <c r="C4066" s="85">
        <v>18</v>
      </c>
      <c r="D4066" s="85">
        <v>122</v>
      </c>
    </row>
    <row r="4067" spans="1:4" s="1" customFormat="1" ht="19.7" customHeight="1">
      <c r="A4067" s="82" t="s">
        <v>515</v>
      </c>
      <c r="B4067" s="82" t="s">
        <v>516</v>
      </c>
      <c r="C4067" s="86">
        <v>30</v>
      </c>
      <c r="D4067" s="86">
        <v>211</v>
      </c>
    </row>
    <row r="4068" spans="1:4" s="1" customFormat="1" ht="19.7" customHeight="1">
      <c r="A4068" s="82" t="s">
        <v>515</v>
      </c>
      <c r="B4068" s="82" t="s">
        <v>517</v>
      </c>
      <c r="C4068" s="85">
        <v>30</v>
      </c>
      <c r="D4068" s="85">
        <v>170</v>
      </c>
    </row>
    <row r="4069" spans="1:4" s="1" customFormat="1" ht="19.7" customHeight="1">
      <c r="A4069" s="82" t="s">
        <v>515</v>
      </c>
      <c r="B4069" s="82" t="s">
        <v>282</v>
      </c>
      <c r="C4069" s="86">
        <v>6</v>
      </c>
      <c r="D4069" s="86">
        <v>96</v>
      </c>
    </row>
    <row r="4070" spans="1:4" s="1" customFormat="1" ht="19.7" customHeight="1">
      <c r="A4070" s="82" t="s">
        <v>518</v>
      </c>
      <c r="B4070" s="82" t="s">
        <v>514</v>
      </c>
      <c r="C4070" s="85">
        <v>105</v>
      </c>
      <c r="D4070" s="85">
        <v>98</v>
      </c>
    </row>
    <row r="4071" spans="1:4" s="1" customFormat="1" ht="19.7" customHeight="1">
      <c r="A4071" s="82" t="s">
        <v>519</v>
      </c>
      <c r="B4071" s="82" t="s">
        <v>514</v>
      </c>
      <c r="C4071" s="86">
        <v>105</v>
      </c>
      <c r="D4071" s="86">
        <v>196</v>
      </c>
    </row>
    <row r="4072" spans="1:4" s="1" customFormat="1" ht="19.7" customHeight="1">
      <c r="A4072" s="82" t="s">
        <v>520</v>
      </c>
      <c r="B4072" s="82" t="s">
        <v>514</v>
      </c>
      <c r="C4072" s="85">
        <v>64</v>
      </c>
      <c r="D4072" s="85">
        <v>106</v>
      </c>
    </row>
    <row r="4073" spans="1:4" s="1" customFormat="1" ht="19.7" customHeight="1">
      <c r="A4073" s="82" t="s">
        <v>521</v>
      </c>
      <c r="B4073" s="82" t="s">
        <v>516</v>
      </c>
      <c r="C4073" s="86">
        <v>41</v>
      </c>
      <c r="D4073" s="86">
        <v>172</v>
      </c>
    </row>
    <row r="4074" spans="1:4" s="1" customFormat="1" ht="19.7" customHeight="1">
      <c r="A4074" s="82" t="s">
        <v>521</v>
      </c>
      <c r="B4074" s="82" t="s">
        <v>517</v>
      </c>
      <c r="C4074" s="85">
        <v>92</v>
      </c>
      <c r="D4074" s="85">
        <v>172</v>
      </c>
    </row>
    <row r="4075" spans="1:4" s="1" customFormat="1" ht="19.7" customHeight="1">
      <c r="A4075" s="82" t="s">
        <v>521</v>
      </c>
      <c r="B4075" s="82" t="s">
        <v>282</v>
      </c>
      <c r="C4075" s="86">
        <v>7</v>
      </c>
      <c r="D4075" s="86">
        <v>8</v>
      </c>
    </row>
    <row r="4076" spans="1:4" s="1" customFormat="1" ht="19.7" customHeight="1">
      <c r="A4076" s="82" t="s">
        <v>522</v>
      </c>
      <c r="B4076" s="82" t="s">
        <v>514</v>
      </c>
      <c r="C4076" s="85">
        <v>73</v>
      </c>
      <c r="D4076" s="85">
        <v>67</v>
      </c>
    </row>
    <row r="4077" spans="1:4" s="1" customFormat="1" ht="19.7" customHeight="1">
      <c r="A4077" s="82" t="s">
        <v>523</v>
      </c>
      <c r="B4077" s="82" t="s">
        <v>516</v>
      </c>
      <c r="C4077" s="86">
        <v>10</v>
      </c>
      <c r="D4077" s="86">
        <v>112</v>
      </c>
    </row>
    <row r="4078" spans="1:4" s="1" customFormat="1" ht="19.7" customHeight="1">
      <c r="A4078" s="82" t="s">
        <v>523</v>
      </c>
      <c r="B4078" s="82" t="s">
        <v>517</v>
      </c>
      <c r="C4078" s="85">
        <v>15</v>
      </c>
      <c r="D4078" s="85">
        <v>95</v>
      </c>
    </row>
    <row r="4079" spans="1:4" s="1" customFormat="1" ht="19.7" customHeight="1">
      <c r="A4079" s="82" t="s">
        <v>523</v>
      </c>
      <c r="B4079" s="82" t="s">
        <v>282</v>
      </c>
      <c r="C4079" s="86">
        <v>7</v>
      </c>
      <c r="D4079" s="86">
        <v>54</v>
      </c>
    </row>
    <row r="4080" spans="1:4" s="1" customFormat="1" ht="19.7" customHeight="1">
      <c r="A4080" s="82" t="s">
        <v>524</v>
      </c>
      <c r="B4080" s="82" t="s">
        <v>516</v>
      </c>
      <c r="C4080" s="85">
        <v>25</v>
      </c>
      <c r="D4080" s="85">
        <v>183</v>
      </c>
    </row>
    <row r="4081" spans="1:4" s="1" customFormat="1" ht="19.7" customHeight="1">
      <c r="A4081" s="82" t="s">
        <v>524</v>
      </c>
      <c r="B4081" s="82" t="s">
        <v>517</v>
      </c>
      <c r="C4081" s="86">
        <v>48</v>
      </c>
      <c r="D4081" s="86">
        <v>159</v>
      </c>
    </row>
    <row r="4082" spans="1:4" s="1" customFormat="1" ht="19.7" customHeight="1">
      <c r="A4082" s="82" t="s">
        <v>524</v>
      </c>
      <c r="B4082" s="82" t="s">
        <v>282</v>
      </c>
      <c r="C4082" s="85">
        <v>6</v>
      </c>
      <c r="D4082" s="85">
        <v>47</v>
      </c>
    </row>
    <row r="4083" spans="1:4" s="1" customFormat="1" ht="19.7" customHeight="1">
      <c r="A4083" s="82" t="s">
        <v>525</v>
      </c>
      <c r="B4083" s="82" t="s">
        <v>514</v>
      </c>
      <c r="C4083" s="86">
        <v>49</v>
      </c>
      <c r="D4083" s="86">
        <v>59</v>
      </c>
    </row>
    <row r="4084" spans="1:4" s="1" customFormat="1" ht="19.7" customHeight="1">
      <c r="A4084" s="82" t="s">
        <v>526</v>
      </c>
      <c r="B4084" s="82" t="s">
        <v>516</v>
      </c>
      <c r="C4084" s="85">
        <v>15</v>
      </c>
      <c r="D4084" s="85">
        <v>74</v>
      </c>
    </row>
    <row r="4085" spans="1:4" s="1" customFormat="1" ht="19.7" customHeight="1">
      <c r="A4085" s="82" t="s">
        <v>526</v>
      </c>
      <c r="B4085" s="82" t="s">
        <v>517</v>
      </c>
      <c r="C4085" s="86">
        <v>15</v>
      </c>
      <c r="D4085" s="86">
        <v>49</v>
      </c>
    </row>
    <row r="4086" spans="1:4" s="1" customFormat="1" ht="19.7" customHeight="1">
      <c r="A4086" s="82" t="s">
        <v>526</v>
      </c>
      <c r="B4086" s="82" t="s">
        <v>282</v>
      </c>
      <c r="C4086" s="85">
        <v>10</v>
      </c>
      <c r="D4086" s="85">
        <v>19</v>
      </c>
    </row>
    <row r="4087" spans="1:4" s="1" customFormat="1" ht="19.7" customHeight="1">
      <c r="A4087" s="82" t="s">
        <v>527</v>
      </c>
      <c r="B4087" s="82" t="s">
        <v>516</v>
      </c>
      <c r="C4087" s="86">
        <v>24</v>
      </c>
      <c r="D4087" s="86">
        <v>120</v>
      </c>
    </row>
    <row r="4088" spans="1:4" s="1" customFormat="1" ht="19.7" customHeight="1">
      <c r="A4088" s="82" t="s">
        <v>527</v>
      </c>
      <c r="B4088" s="82" t="s">
        <v>517</v>
      </c>
      <c r="C4088" s="85">
        <v>45</v>
      </c>
      <c r="D4088" s="85">
        <v>102</v>
      </c>
    </row>
    <row r="4089" spans="1:4" s="1" customFormat="1" ht="19.7" customHeight="1">
      <c r="A4089" s="82" t="s">
        <v>527</v>
      </c>
      <c r="B4089" s="82" t="s">
        <v>282</v>
      </c>
      <c r="C4089" s="86">
        <v>10</v>
      </c>
      <c r="D4089" s="86">
        <v>58</v>
      </c>
    </row>
    <row r="4090" spans="1:4" s="1" customFormat="1" ht="19.7" customHeight="1">
      <c r="A4090" s="82" t="s">
        <v>528</v>
      </c>
      <c r="B4090" s="82" t="s">
        <v>514</v>
      </c>
      <c r="C4090" s="85">
        <v>108</v>
      </c>
      <c r="D4090" s="85">
        <v>107</v>
      </c>
    </row>
    <row r="4091" spans="1:4" s="1" customFormat="1" ht="19.7" customHeight="1">
      <c r="A4091" s="82" t="s">
        <v>529</v>
      </c>
      <c r="B4091" s="82" t="s">
        <v>514</v>
      </c>
      <c r="C4091" s="86">
        <v>105</v>
      </c>
      <c r="D4091" s="86">
        <v>89</v>
      </c>
    </row>
    <row r="4092" spans="1:4" s="1" customFormat="1" ht="19.7" customHeight="1">
      <c r="A4092" s="82" t="s">
        <v>530</v>
      </c>
      <c r="B4092" s="82" t="s">
        <v>514</v>
      </c>
      <c r="C4092" s="85">
        <v>94</v>
      </c>
      <c r="D4092" s="85">
        <v>183</v>
      </c>
    </row>
    <row r="4093" spans="1:4" s="1" customFormat="1" ht="19.7" customHeight="1">
      <c r="A4093" s="82" t="s">
        <v>531</v>
      </c>
      <c r="B4093" s="82" t="s">
        <v>516</v>
      </c>
      <c r="C4093" s="86">
        <v>50</v>
      </c>
      <c r="D4093" s="86">
        <v>112</v>
      </c>
    </row>
    <row r="4094" spans="1:4" s="1" customFormat="1" ht="19.7" customHeight="1">
      <c r="A4094" s="82" t="s">
        <v>531</v>
      </c>
      <c r="B4094" s="82" t="s">
        <v>514</v>
      </c>
      <c r="C4094" s="85">
        <v>15</v>
      </c>
      <c r="D4094" s="85">
        <v>15</v>
      </c>
    </row>
    <row r="4095" spans="1:4" s="1" customFormat="1" ht="19.7" customHeight="1">
      <c r="A4095" s="82" t="s">
        <v>531</v>
      </c>
      <c r="B4095" s="82" t="s">
        <v>517</v>
      </c>
      <c r="C4095" s="86">
        <v>130</v>
      </c>
      <c r="D4095" s="86">
        <v>122</v>
      </c>
    </row>
    <row r="4096" spans="1:4" s="1" customFormat="1" ht="19.7" customHeight="1">
      <c r="A4096" s="82" t="s">
        <v>532</v>
      </c>
      <c r="B4096" s="82" t="s">
        <v>516</v>
      </c>
      <c r="C4096" s="85">
        <v>15</v>
      </c>
      <c r="D4096" s="85">
        <v>90</v>
      </c>
    </row>
    <row r="4097" spans="1:4" s="1" customFormat="1" ht="19.7" customHeight="1">
      <c r="A4097" s="82" t="s">
        <v>532</v>
      </c>
      <c r="B4097" s="82" t="s">
        <v>517</v>
      </c>
      <c r="C4097" s="86">
        <v>45</v>
      </c>
      <c r="D4097" s="86">
        <v>95</v>
      </c>
    </row>
    <row r="4098" spans="1:4" s="1" customFormat="1" ht="19.7" customHeight="1">
      <c r="A4098" s="82" t="s">
        <v>532</v>
      </c>
      <c r="B4098" s="82" t="s">
        <v>282</v>
      </c>
      <c r="C4098" s="85">
        <v>8</v>
      </c>
      <c r="D4098" s="85">
        <v>107</v>
      </c>
    </row>
    <row r="4099" spans="1:4" s="1" customFormat="1" ht="19.7" customHeight="1">
      <c r="A4099" s="82" t="s">
        <v>533</v>
      </c>
      <c r="B4099" s="82" t="s">
        <v>516</v>
      </c>
      <c r="C4099" s="86">
        <v>24</v>
      </c>
      <c r="D4099" s="86">
        <v>76</v>
      </c>
    </row>
    <row r="4100" spans="1:4" s="1" customFormat="1" ht="19.7" customHeight="1">
      <c r="A4100" s="82" t="s">
        <v>533</v>
      </c>
      <c r="B4100" s="82" t="s">
        <v>517</v>
      </c>
      <c r="C4100" s="85">
        <v>12</v>
      </c>
      <c r="D4100" s="85">
        <v>105</v>
      </c>
    </row>
    <row r="4101" spans="1:4" s="1" customFormat="1" ht="19.7" customHeight="1">
      <c r="A4101" s="82" t="s">
        <v>533</v>
      </c>
      <c r="B4101" s="82" t="s">
        <v>282</v>
      </c>
      <c r="C4101" s="86">
        <v>12</v>
      </c>
      <c r="D4101" s="86">
        <v>71</v>
      </c>
    </row>
    <row r="4102" spans="1:4" s="1" customFormat="1" ht="19.7" customHeight="1">
      <c r="A4102" s="82" t="s">
        <v>534</v>
      </c>
      <c r="B4102" s="82" t="s">
        <v>516</v>
      </c>
      <c r="C4102" s="85">
        <v>24</v>
      </c>
      <c r="D4102" s="85">
        <v>250</v>
      </c>
    </row>
    <row r="4103" spans="1:4" s="1" customFormat="1" ht="19.7" customHeight="1">
      <c r="A4103" s="82" t="s">
        <v>534</v>
      </c>
      <c r="B4103" s="82" t="s">
        <v>517</v>
      </c>
      <c r="C4103" s="86">
        <v>60</v>
      </c>
      <c r="D4103" s="86">
        <v>293</v>
      </c>
    </row>
    <row r="4104" spans="1:4" s="1" customFormat="1" ht="19.7" customHeight="1">
      <c r="A4104" s="82" t="s">
        <v>534</v>
      </c>
      <c r="B4104" s="82" t="s">
        <v>282</v>
      </c>
      <c r="C4104" s="85">
        <v>14</v>
      </c>
      <c r="D4104" s="85">
        <v>118</v>
      </c>
    </row>
    <row r="4105" spans="1:4" s="1" customFormat="1" ht="19.7" customHeight="1">
      <c r="A4105" s="82" t="s">
        <v>535</v>
      </c>
      <c r="B4105" s="82" t="s">
        <v>516</v>
      </c>
      <c r="C4105" s="86">
        <v>45</v>
      </c>
      <c r="D4105" s="86">
        <v>254</v>
      </c>
    </row>
    <row r="4106" spans="1:4" s="1" customFormat="1" ht="19.7" customHeight="1">
      <c r="A4106" s="82" t="s">
        <v>535</v>
      </c>
      <c r="B4106" s="82" t="s">
        <v>517</v>
      </c>
      <c r="C4106" s="85">
        <v>61</v>
      </c>
      <c r="D4106" s="85">
        <v>387</v>
      </c>
    </row>
    <row r="4107" spans="1:4" s="1" customFormat="1" ht="19.7" customHeight="1">
      <c r="A4107" s="82" t="s">
        <v>535</v>
      </c>
      <c r="B4107" s="82" t="s">
        <v>282</v>
      </c>
      <c r="C4107" s="86">
        <v>7</v>
      </c>
      <c r="D4107" s="86">
        <v>84</v>
      </c>
    </row>
    <row r="4108" spans="1:4" s="1" customFormat="1" ht="19.7" customHeight="1">
      <c r="A4108" s="82" t="s">
        <v>536</v>
      </c>
      <c r="B4108" s="82" t="s">
        <v>514</v>
      </c>
      <c r="C4108" s="85">
        <v>105</v>
      </c>
      <c r="D4108" s="85">
        <v>112</v>
      </c>
    </row>
    <row r="4109" spans="1:4" s="1" customFormat="1" ht="19.7" customHeight="1">
      <c r="A4109" s="82" t="s">
        <v>537</v>
      </c>
      <c r="B4109" s="82" t="s">
        <v>516</v>
      </c>
      <c r="C4109" s="86">
        <v>30</v>
      </c>
      <c r="D4109" s="86">
        <v>188</v>
      </c>
    </row>
    <row r="4110" spans="1:4" s="1" customFormat="1" ht="19.7" customHeight="1">
      <c r="A4110" s="82" t="s">
        <v>537</v>
      </c>
      <c r="B4110" s="82" t="s">
        <v>517</v>
      </c>
      <c r="C4110" s="85">
        <v>54</v>
      </c>
      <c r="D4110" s="85">
        <v>268</v>
      </c>
    </row>
    <row r="4111" spans="1:4" s="1" customFormat="1" ht="19.7" customHeight="1">
      <c r="A4111" s="82" t="s">
        <v>537</v>
      </c>
      <c r="B4111" s="82" t="s">
        <v>282</v>
      </c>
      <c r="C4111" s="86">
        <v>3</v>
      </c>
      <c r="D4111" s="86">
        <v>36</v>
      </c>
    </row>
    <row r="4112" spans="1:4" s="1" customFormat="1" ht="19.7" customHeight="1">
      <c r="A4112" s="82" t="s">
        <v>538</v>
      </c>
      <c r="B4112" s="82" t="s">
        <v>514</v>
      </c>
      <c r="C4112" s="85">
        <v>18</v>
      </c>
      <c r="D4112" s="85">
        <v>13</v>
      </c>
    </row>
    <row r="4113" spans="1:4" s="1" customFormat="1" ht="19.7" customHeight="1">
      <c r="A4113" s="82" t="s">
        <v>538</v>
      </c>
      <c r="B4113" s="82" t="s">
        <v>517</v>
      </c>
      <c r="C4113" s="86">
        <v>32</v>
      </c>
      <c r="D4113" s="86">
        <v>48</v>
      </c>
    </row>
    <row r="4114" spans="1:4" s="1" customFormat="1" ht="19.7" customHeight="1">
      <c r="A4114" s="82" t="s">
        <v>538</v>
      </c>
      <c r="B4114" s="82" t="s">
        <v>282</v>
      </c>
      <c r="C4114" s="85">
        <v>21</v>
      </c>
      <c r="D4114" s="85">
        <v>44</v>
      </c>
    </row>
    <row r="4115" spans="1:4" s="1" customFormat="1" ht="19.7" customHeight="1">
      <c r="A4115" s="82" t="s">
        <v>539</v>
      </c>
      <c r="B4115" s="82" t="s">
        <v>516</v>
      </c>
      <c r="C4115" s="86">
        <v>15</v>
      </c>
      <c r="D4115" s="86">
        <v>86</v>
      </c>
    </row>
    <row r="4116" spans="1:4" s="1" customFormat="1" ht="19.7" customHeight="1">
      <c r="A4116" s="82" t="s">
        <v>539</v>
      </c>
      <c r="B4116" s="82" t="s">
        <v>514</v>
      </c>
      <c r="C4116" s="85">
        <v>96</v>
      </c>
      <c r="D4116" s="85">
        <v>84</v>
      </c>
    </row>
    <row r="4117" spans="1:4" s="1" customFormat="1" ht="19.7" customHeight="1">
      <c r="A4117" s="82" t="s">
        <v>539</v>
      </c>
      <c r="B4117" s="82" t="s">
        <v>517</v>
      </c>
      <c r="C4117" s="86">
        <v>42</v>
      </c>
      <c r="D4117" s="86">
        <v>118</v>
      </c>
    </row>
    <row r="4118" spans="1:4" s="1" customFormat="1" ht="19.7" customHeight="1">
      <c r="A4118" s="82" t="s">
        <v>540</v>
      </c>
      <c r="B4118" s="82" t="s">
        <v>516</v>
      </c>
      <c r="C4118" s="85">
        <v>24</v>
      </c>
      <c r="D4118" s="85">
        <v>143</v>
      </c>
    </row>
    <row r="4119" spans="1:4" s="1" customFormat="1" ht="19.7" customHeight="1">
      <c r="A4119" s="82" t="s">
        <v>540</v>
      </c>
      <c r="B4119" s="82" t="s">
        <v>517</v>
      </c>
      <c r="C4119" s="86">
        <v>60</v>
      </c>
      <c r="D4119" s="86">
        <v>131</v>
      </c>
    </row>
    <row r="4120" spans="1:4" s="1" customFormat="1" ht="19.7" customHeight="1">
      <c r="A4120" s="82" t="s">
        <v>540</v>
      </c>
      <c r="B4120" s="82" t="s">
        <v>282</v>
      </c>
      <c r="C4120" s="85">
        <v>6</v>
      </c>
      <c r="D4120" s="85">
        <v>46</v>
      </c>
    </row>
    <row r="4121" spans="1:4" s="1" customFormat="1" ht="19.7" customHeight="1">
      <c r="A4121" s="82" t="s">
        <v>541</v>
      </c>
      <c r="B4121" s="82" t="s">
        <v>516</v>
      </c>
      <c r="C4121" s="86">
        <v>20</v>
      </c>
      <c r="D4121" s="86">
        <v>161</v>
      </c>
    </row>
    <row r="4122" spans="1:4" s="1" customFormat="1" ht="19.7" customHeight="1">
      <c r="A4122" s="82" t="s">
        <v>541</v>
      </c>
      <c r="B4122" s="82" t="s">
        <v>517</v>
      </c>
      <c r="C4122" s="85">
        <v>66</v>
      </c>
      <c r="D4122" s="85">
        <v>145</v>
      </c>
    </row>
    <row r="4123" spans="1:4" s="1" customFormat="1" ht="19.7" customHeight="1">
      <c r="A4123" s="82" t="s">
        <v>541</v>
      </c>
      <c r="B4123" s="82" t="s">
        <v>282</v>
      </c>
      <c r="C4123" s="86">
        <v>10</v>
      </c>
      <c r="D4123" s="86">
        <v>132</v>
      </c>
    </row>
    <row r="4124" spans="1:4" s="1" customFormat="1" ht="19.7" customHeight="1">
      <c r="A4124" s="82" t="s">
        <v>542</v>
      </c>
      <c r="B4124" s="82" t="s">
        <v>514</v>
      </c>
      <c r="C4124" s="85">
        <v>27</v>
      </c>
      <c r="D4124" s="85">
        <v>144</v>
      </c>
    </row>
    <row r="4125" spans="1:4" s="1" customFormat="1" ht="19.7" customHeight="1">
      <c r="A4125" s="82" t="s">
        <v>543</v>
      </c>
      <c r="B4125" s="82" t="s">
        <v>514</v>
      </c>
      <c r="C4125" s="86">
        <v>32</v>
      </c>
      <c r="D4125" s="86">
        <v>101</v>
      </c>
    </row>
    <row r="4126" spans="1:4" s="1" customFormat="1" ht="19.7" customHeight="1">
      <c r="A4126" s="82" t="s">
        <v>544</v>
      </c>
      <c r="B4126" s="82" t="s">
        <v>514</v>
      </c>
      <c r="C4126" s="85">
        <v>86</v>
      </c>
      <c r="D4126" s="85">
        <v>128</v>
      </c>
    </row>
    <row r="4127" spans="1:4" s="1" customFormat="1" ht="19.7" customHeight="1">
      <c r="A4127" s="82" t="s">
        <v>545</v>
      </c>
      <c r="B4127" s="82" t="s">
        <v>514</v>
      </c>
      <c r="C4127" s="86">
        <v>59</v>
      </c>
      <c r="D4127" s="86">
        <v>48</v>
      </c>
    </row>
    <row r="4128" spans="1:4" s="1" customFormat="1" ht="19.7" customHeight="1">
      <c r="A4128" s="82" t="s">
        <v>546</v>
      </c>
      <c r="B4128" s="82" t="s">
        <v>516</v>
      </c>
      <c r="C4128" s="85">
        <v>12</v>
      </c>
      <c r="D4128" s="85">
        <v>38</v>
      </c>
    </row>
    <row r="4129" spans="1:4" s="1" customFormat="1" ht="19.7" customHeight="1">
      <c r="A4129" s="82" t="s">
        <v>546</v>
      </c>
      <c r="B4129" s="82" t="s">
        <v>514</v>
      </c>
      <c r="C4129" s="86">
        <v>18</v>
      </c>
      <c r="D4129" s="86">
        <v>16</v>
      </c>
    </row>
    <row r="4130" spans="1:4" s="1" customFormat="1" ht="19.7" customHeight="1">
      <c r="A4130" s="82" t="s">
        <v>546</v>
      </c>
      <c r="B4130" s="82" t="s">
        <v>517</v>
      </c>
      <c r="C4130" s="85">
        <v>15</v>
      </c>
      <c r="D4130" s="85">
        <v>51</v>
      </c>
    </row>
    <row r="4131" spans="1:4" s="1" customFormat="1" ht="19.7" customHeight="1">
      <c r="A4131" s="82" t="s">
        <v>547</v>
      </c>
      <c r="B4131" s="82" t="s">
        <v>514</v>
      </c>
      <c r="C4131" s="86">
        <v>59</v>
      </c>
      <c r="D4131" s="86">
        <v>52</v>
      </c>
    </row>
    <row r="4132" spans="1:4" s="1" customFormat="1" ht="19.7" customHeight="1">
      <c r="A4132" s="82" t="s">
        <v>548</v>
      </c>
      <c r="B4132" s="82" t="s">
        <v>514</v>
      </c>
      <c r="C4132" s="85">
        <v>32</v>
      </c>
      <c r="D4132" s="85">
        <v>85</v>
      </c>
    </row>
    <row r="4133" spans="1:4" s="1" customFormat="1" ht="19.7" customHeight="1">
      <c r="A4133" s="82" t="s">
        <v>549</v>
      </c>
      <c r="B4133" s="82" t="s">
        <v>516</v>
      </c>
      <c r="C4133" s="86">
        <v>15</v>
      </c>
      <c r="D4133" s="86">
        <v>135</v>
      </c>
    </row>
    <row r="4134" spans="1:4" s="1" customFormat="1" ht="19.7" customHeight="1">
      <c r="A4134" s="82" t="s">
        <v>549</v>
      </c>
      <c r="B4134" s="82" t="s">
        <v>514</v>
      </c>
      <c r="C4134" s="85">
        <v>96</v>
      </c>
      <c r="D4134" s="85">
        <v>158</v>
      </c>
    </row>
    <row r="4135" spans="1:4" s="1" customFormat="1" ht="19.7" customHeight="1">
      <c r="A4135" s="82" t="s">
        <v>549</v>
      </c>
      <c r="B4135" s="82" t="s">
        <v>517</v>
      </c>
      <c r="C4135" s="86">
        <v>30</v>
      </c>
      <c r="D4135" s="86">
        <v>174</v>
      </c>
    </row>
    <row r="4136" spans="1:4" s="1" customFormat="1" ht="19.7" customHeight="1">
      <c r="A4136" s="82" t="s">
        <v>550</v>
      </c>
      <c r="B4136" s="82" t="s">
        <v>514</v>
      </c>
      <c r="C4136" s="85">
        <v>140</v>
      </c>
      <c r="D4136" s="85">
        <v>103</v>
      </c>
    </row>
    <row r="4137" spans="1:4" s="1" customFormat="1" ht="19.7" customHeight="1">
      <c r="A4137" s="82" t="s">
        <v>551</v>
      </c>
      <c r="B4137" s="82" t="s">
        <v>516</v>
      </c>
      <c r="C4137" s="86">
        <v>45</v>
      </c>
      <c r="D4137" s="86">
        <v>219</v>
      </c>
    </row>
    <row r="4138" spans="1:4" s="1" customFormat="1" ht="19.7" customHeight="1">
      <c r="A4138" s="82" t="s">
        <v>551</v>
      </c>
      <c r="B4138" s="82" t="s">
        <v>517</v>
      </c>
      <c r="C4138" s="85">
        <v>24</v>
      </c>
      <c r="D4138" s="85">
        <v>265</v>
      </c>
    </row>
    <row r="4139" spans="1:4" s="1" customFormat="1" ht="19.7" customHeight="1">
      <c r="A4139" s="82" t="s">
        <v>551</v>
      </c>
      <c r="B4139" s="82" t="s">
        <v>282</v>
      </c>
      <c r="C4139" s="86">
        <v>6</v>
      </c>
      <c r="D4139" s="86">
        <v>94</v>
      </c>
    </row>
    <row r="4140" spans="1:4" s="1" customFormat="1" ht="19.7" customHeight="1">
      <c r="A4140" s="82" t="s">
        <v>552</v>
      </c>
      <c r="B4140" s="82" t="s">
        <v>514</v>
      </c>
      <c r="C4140" s="85">
        <v>105</v>
      </c>
      <c r="D4140" s="85">
        <v>151</v>
      </c>
    </row>
    <row r="4141" spans="1:4" s="1" customFormat="1" ht="19.7" customHeight="1">
      <c r="A4141" s="82" t="s">
        <v>553</v>
      </c>
      <c r="B4141" s="82" t="s">
        <v>516</v>
      </c>
      <c r="C4141" s="86">
        <v>30</v>
      </c>
      <c r="D4141" s="86">
        <v>31</v>
      </c>
    </row>
    <row r="4142" spans="1:4" s="1" customFormat="1" ht="19.7" customHeight="1">
      <c r="A4142" s="82" t="s">
        <v>553</v>
      </c>
      <c r="B4142" s="82" t="s">
        <v>514</v>
      </c>
      <c r="C4142" s="85">
        <v>105</v>
      </c>
      <c r="D4142" s="85">
        <v>70</v>
      </c>
    </row>
    <row r="4143" spans="1:4" s="1" customFormat="1" ht="19.7" customHeight="1">
      <c r="A4143" s="82" t="s">
        <v>553</v>
      </c>
      <c r="B4143" s="82" t="s">
        <v>517</v>
      </c>
      <c r="C4143" s="86">
        <v>30</v>
      </c>
      <c r="D4143" s="86">
        <v>43</v>
      </c>
    </row>
    <row r="4144" spans="1:4" s="1" customFormat="1" ht="19.7" customHeight="1">
      <c r="A4144" s="82" t="s">
        <v>554</v>
      </c>
      <c r="B4144" s="82" t="s">
        <v>516</v>
      </c>
      <c r="C4144" s="85">
        <v>45</v>
      </c>
      <c r="D4144" s="85">
        <v>127</v>
      </c>
    </row>
    <row r="4145" spans="1:4" s="1" customFormat="1" ht="19.7" customHeight="1">
      <c r="A4145" s="82" t="s">
        <v>554</v>
      </c>
      <c r="B4145" s="82" t="s">
        <v>514</v>
      </c>
      <c r="C4145" s="86">
        <v>120</v>
      </c>
      <c r="D4145" s="86">
        <v>149</v>
      </c>
    </row>
    <row r="4146" spans="1:4" s="1" customFormat="1" ht="19.7" customHeight="1">
      <c r="A4146" s="82" t="s">
        <v>554</v>
      </c>
      <c r="B4146" s="82" t="s">
        <v>517</v>
      </c>
      <c r="C4146" s="85">
        <v>90</v>
      </c>
      <c r="D4146" s="85">
        <v>137</v>
      </c>
    </row>
    <row r="4147" spans="1:4" s="1" customFormat="1" ht="19.7" customHeight="1">
      <c r="A4147" s="82" t="s">
        <v>555</v>
      </c>
      <c r="B4147" s="82" t="s">
        <v>514</v>
      </c>
      <c r="C4147" s="86">
        <v>102</v>
      </c>
      <c r="D4147" s="86">
        <v>109</v>
      </c>
    </row>
    <row r="4148" spans="1:4" s="1" customFormat="1" ht="19.7" customHeight="1">
      <c r="A4148" s="82" t="s">
        <v>556</v>
      </c>
      <c r="B4148" s="82" t="s">
        <v>514</v>
      </c>
      <c r="C4148" s="85">
        <v>84</v>
      </c>
      <c r="D4148" s="85">
        <v>83</v>
      </c>
    </row>
    <row r="4149" spans="1:4" s="1" customFormat="1" ht="19.7" customHeight="1">
      <c r="A4149" s="82" t="s">
        <v>557</v>
      </c>
      <c r="B4149" s="82" t="s">
        <v>516</v>
      </c>
      <c r="C4149" s="86">
        <v>10</v>
      </c>
      <c r="D4149" s="86">
        <v>165</v>
      </c>
    </row>
    <row r="4150" spans="1:4" s="1" customFormat="1" ht="19.7" customHeight="1">
      <c r="A4150" s="82" t="s">
        <v>557</v>
      </c>
      <c r="B4150" s="82" t="s">
        <v>517</v>
      </c>
      <c r="C4150" s="85">
        <v>112</v>
      </c>
      <c r="D4150" s="85">
        <v>170</v>
      </c>
    </row>
    <row r="4151" spans="1:4" s="1" customFormat="1" ht="19.7" customHeight="1">
      <c r="A4151" s="82" t="s">
        <v>557</v>
      </c>
      <c r="B4151" s="82" t="s">
        <v>282</v>
      </c>
      <c r="C4151" s="86">
        <v>6</v>
      </c>
      <c r="D4151" s="86">
        <v>136</v>
      </c>
    </row>
    <row r="4152" spans="1:4" s="1" customFormat="1" ht="19.7" customHeight="1">
      <c r="A4152" s="82" t="s">
        <v>558</v>
      </c>
      <c r="B4152" s="82" t="s">
        <v>516</v>
      </c>
      <c r="C4152" s="85">
        <v>15</v>
      </c>
      <c r="D4152" s="85">
        <v>238</v>
      </c>
    </row>
    <row r="4153" spans="1:4" s="1" customFormat="1" ht="19.7" customHeight="1">
      <c r="A4153" s="82" t="s">
        <v>558</v>
      </c>
      <c r="B4153" s="82" t="s">
        <v>514</v>
      </c>
      <c r="C4153" s="86">
        <v>30</v>
      </c>
      <c r="D4153" s="86">
        <v>24</v>
      </c>
    </row>
    <row r="4154" spans="1:4" s="1" customFormat="1" ht="19.7" customHeight="1">
      <c r="A4154" s="82" t="s">
        <v>558</v>
      </c>
      <c r="B4154" s="82" t="s">
        <v>517</v>
      </c>
      <c r="C4154" s="85">
        <v>90</v>
      </c>
      <c r="D4154" s="85">
        <v>262</v>
      </c>
    </row>
    <row r="4155" spans="1:4" s="1" customFormat="1" ht="19.7" customHeight="1">
      <c r="A4155" s="82" t="s">
        <v>558</v>
      </c>
      <c r="B4155" s="82" t="s">
        <v>282</v>
      </c>
      <c r="C4155" s="86">
        <v>11</v>
      </c>
      <c r="D4155" s="86">
        <v>46</v>
      </c>
    </row>
    <row r="4156" spans="1:4" s="1" customFormat="1" ht="19.7" customHeight="1">
      <c r="A4156" s="82" t="s">
        <v>559</v>
      </c>
      <c r="B4156" s="82" t="s">
        <v>514</v>
      </c>
      <c r="C4156" s="85">
        <v>19</v>
      </c>
      <c r="D4156" s="85">
        <v>28</v>
      </c>
    </row>
    <row r="4157" spans="1:4" s="1" customFormat="1" ht="19.7" customHeight="1">
      <c r="A4157" s="82" t="s">
        <v>559</v>
      </c>
      <c r="B4157" s="82" t="s">
        <v>517</v>
      </c>
      <c r="C4157" s="86">
        <v>32</v>
      </c>
      <c r="D4157" s="86">
        <v>145</v>
      </c>
    </row>
    <row r="4158" spans="1:4" s="1" customFormat="1" ht="19.7" customHeight="1">
      <c r="A4158" s="82" t="s">
        <v>559</v>
      </c>
      <c r="B4158" s="82" t="s">
        <v>282</v>
      </c>
      <c r="C4158" s="85">
        <v>16</v>
      </c>
      <c r="D4158" s="85">
        <v>38</v>
      </c>
    </row>
    <row r="4159" spans="1:4" s="1" customFormat="1" ht="19.7" customHeight="1">
      <c r="A4159" s="82" t="s">
        <v>560</v>
      </c>
      <c r="B4159" s="82" t="s">
        <v>514</v>
      </c>
      <c r="C4159" s="86">
        <v>16</v>
      </c>
      <c r="D4159" s="86">
        <v>7</v>
      </c>
    </row>
    <row r="4160" spans="1:4" s="1" customFormat="1" ht="19.7" customHeight="1">
      <c r="A4160" s="82" t="s">
        <v>560</v>
      </c>
      <c r="B4160" s="82" t="s">
        <v>517</v>
      </c>
      <c r="C4160" s="85">
        <v>56</v>
      </c>
      <c r="D4160" s="85">
        <v>52</v>
      </c>
    </row>
    <row r="4161" spans="1:4" s="1" customFormat="1" ht="19.7" customHeight="1">
      <c r="A4161" s="82" t="s">
        <v>560</v>
      </c>
      <c r="B4161" s="82" t="s">
        <v>282</v>
      </c>
      <c r="C4161" s="86">
        <v>11</v>
      </c>
      <c r="D4161" s="86">
        <v>11</v>
      </c>
    </row>
    <row r="4162" spans="1:4" s="1" customFormat="1" ht="19.7" customHeight="1">
      <c r="A4162" s="82" t="s">
        <v>561</v>
      </c>
      <c r="B4162" s="82" t="s">
        <v>516</v>
      </c>
      <c r="C4162" s="85">
        <v>60</v>
      </c>
      <c r="D4162" s="85">
        <v>143</v>
      </c>
    </row>
    <row r="4163" spans="1:4" s="1" customFormat="1" ht="19.7" customHeight="1">
      <c r="A4163" s="82" t="s">
        <v>561</v>
      </c>
      <c r="B4163" s="82" t="s">
        <v>517</v>
      </c>
      <c r="C4163" s="86">
        <v>90</v>
      </c>
      <c r="D4163" s="86">
        <v>103</v>
      </c>
    </row>
    <row r="4164" spans="1:4" s="1" customFormat="1" ht="19.7" customHeight="1">
      <c r="A4164" s="82" t="s">
        <v>561</v>
      </c>
      <c r="B4164" s="82" t="s">
        <v>282</v>
      </c>
      <c r="C4164" s="85">
        <v>11</v>
      </c>
      <c r="D4164" s="85">
        <v>25</v>
      </c>
    </row>
    <row r="4165" spans="1:4" s="1" customFormat="1" ht="19.7" customHeight="1">
      <c r="A4165" s="82" t="s">
        <v>562</v>
      </c>
      <c r="B4165" s="82" t="s">
        <v>516</v>
      </c>
      <c r="C4165" s="86">
        <v>36</v>
      </c>
      <c r="D4165" s="86">
        <v>122</v>
      </c>
    </row>
    <row r="4166" spans="1:4" s="1" customFormat="1" ht="19.7" customHeight="1">
      <c r="A4166" s="82" t="s">
        <v>562</v>
      </c>
      <c r="B4166" s="82" t="s">
        <v>514</v>
      </c>
      <c r="C4166" s="85">
        <v>90</v>
      </c>
      <c r="D4166" s="85">
        <v>54</v>
      </c>
    </row>
    <row r="4167" spans="1:4" s="1" customFormat="1" ht="19.7" customHeight="1">
      <c r="A4167" s="82" t="s">
        <v>562</v>
      </c>
      <c r="B4167" s="82" t="s">
        <v>517</v>
      </c>
      <c r="C4167" s="86">
        <v>24</v>
      </c>
      <c r="D4167" s="86">
        <v>124</v>
      </c>
    </row>
    <row r="4168" spans="1:4" s="1" customFormat="1" ht="19.7" customHeight="1">
      <c r="A4168" s="82" t="s">
        <v>562</v>
      </c>
      <c r="B4168" s="82" t="s">
        <v>282</v>
      </c>
      <c r="C4168" s="85">
        <v>8</v>
      </c>
      <c r="D4168" s="85">
        <v>34</v>
      </c>
    </row>
    <row r="4169" spans="1:4" s="1" customFormat="1" ht="19.7" customHeight="1">
      <c r="A4169" s="82" t="s">
        <v>563</v>
      </c>
      <c r="B4169" s="82" t="s">
        <v>516</v>
      </c>
      <c r="C4169" s="86">
        <v>30</v>
      </c>
      <c r="D4169" s="86">
        <v>83</v>
      </c>
    </row>
    <row r="4170" spans="1:4" s="1" customFormat="1" ht="19.7" customHeight="1">
      <c r="A4170" s="82" t="s">
        <v>563</v>
      </c>
      <c r="B4170" s="82" t="s">
        <v>517</v>
      </c>
      <c r="C4170" s="85">
        <v>23</v>
      </c>
      <c r="D4170" s="85">
        <v>123</v>
      </c>
    </row>
    <row r="4171" spans="1:4" s="1" customFormat="1" ht="19.7" customHeight="1">
      <c r="A4171" s="82" t="s">
        <v>563</v>
      </c>
      <c r="B4171" s="82" t="s">
        <v>282</v>
      </c>
      <c r="C4171" s="86">
        <v>20</v>
      </c>
      <c r="D4171" s="86">
        <v>120</v>
      </c>
    </row>
    <row r="4172" spans="1:4" s="1" customFormat="1" ht="19.7" customHeight="1">
      <c r="A4172" s="82" t="s">
        <v>564</v>
      </c>
      <c r="B4172" s="82" t="s">
        <v>516</v>
      </c>
      <c r="C4172" s="85">
        <v>45</v>
      </c>
      <c r="D4172" s="85">
        <v>219</v>
      </c>
    </row>
    <row r="4173" spans="1:4" s="1" customFormat="1" ht="19.7" customHeight="1">
      <c r="A4173" s="82" t="s">
        <v>564</v>
      </c>
      <c r="B4173" s="82" t="s">
        <v>517</v>
      </c>
      <c r="C4173" s="86">
        <v>81</v>
      </c>
      <c r="D4173" s="86">
        <v>161</v>
      </c>
    </row>
    <row r="4174" spans="1:4" s="1" customFormat="1" ht="19.7" customHeight="1">
      <c r="A4174" s="82" t="s">
        <v>564</v>
      </c>
      <c r="B4174" s="82" t="s">
        <v>282</v>
      </c>
      <c r="C4174" s="85">
        <v>8</v>
      </c>
      <c r="D4174" s="85">
        <v>135</v>
      </c>
    </row>
    <row r="4175" spans="1:4" s="1" customFormat="1" ht="19.7" customHeight="1">
      <c r="A4175" s="82" t="s">
        <v>565</v>
      </c>
      <c r="B4175" s="82" t="s">
        <v>516</v>
      </c>
      <c r="C4175" s="86">
        <v>15</v>
      </c>
      <c r="D4175" s="86">
        <v>87</v>
      </c>
    </row>
    <row r="4176" spans="1:4" s="1" customFormat="1" ht="19.7" customHeight="1">
      <c r="A4176" s="82" t="s">
        <v>565</v>
      </c>
      <c r="B4176" s="82" t="s">
        <v>514</v>
      </c>
      <c r="C4176" s="85">
        <v>72</v>
      </c>
      <c r="D4176" s="85">
        <v>80</v>
      </c>
    </row>
    <row r="4177" spans="1:4" s="1" customFormat="1" ht="19.7" customHeight="1">
      <c r="A4177" s="82" t="s">
        <v>565</v>
      </c>
      <c r="B4177" s="82" t="s">
        <v>517</v>
      </c>
      <c r="C4177" s="86">
        <v>60</v>
      </c>
      <c r="D4177" s="86">
        <v>90</v>
      </c>
    </row>
    <row r="4178" spans="1:4" s="1" customFormat="1" ht="19.7" customHeight="1">
      <c r="A4178" s="82" t="s">
        <v>566</v>
      </c>
      <c r="B4178" s="82" t="s">
        <v>514</v>
      </c>
      <c r="C4178" s="85">
        <v>105</v>
      </c>
      <c r="D4178" s="85">
        <v>170</v>
      </c>
    </row>
    <row r="4179" spans="1:4" s="1" customFormat="1" ht="19.7" customHeight="1">
      <c r="A4179" s="82" t="s">
        <v>567</v>
      </c>
      <c r="B4179" s="82" t="s">
        <v>516</v>
      </c>
      <c r="C4179" s="86">
        <v>22</v>
      </c>
      <c r="D4179" s="86">
        <v>222</v>
      </c>
    </row>
    <row r="4180" spans="1:4" s="1" customFormat="1" ht="19.7" customHeight="1">
      <c r="A4180" s="82" t="s">
        <v>567</v>
      </c>
      <c r="B4180" s="82" t="s">
        <v>517</v>
      </c>
      <c r="C4180" s="85">
        <v>25</v>
      </c>
      <c r="D4180" s="85">
        <v>295</v>
      </c>
    </row>
    <row r="4181" spans="1:4" s="1" customFormat="1" ht="19.7" customHeight="1">
      <c r="A4181" s="82" t="s">
        <v>567</v>
      </c>
      <c r="B4181" s="82" t="s">
        <v>282</v>
      </c>
      <c r="C4181" s="86">
        <v>22</v>
      </c>
      <c r="D4181" s="86">
        <v>125</v>
      </c>
    </row>
    <row r="4182" spans="1:4" s="1" customFormat="1" ht="19.7" customHeight="1">
      <c r="A4182" s="82" t="s">
        <v>568</v>
      </c>
      <c r="B4182" s="82" t="s">
        <v>514</v>
      </c>
      <c r="C4182" s="85">
        <v>100</v>
      </c>
      <c r="D4182" s="85">
        <v>87</v>
      </c>
    </row>
    <row r="4183" spans="1:4" s="1" customFormat="1" ht="19.7" customHeight="1">
      <c r="A4183" s="82" t="s">
        <v>569</v>
      </c>
      <c r="B4183" s="82" t="s">
        <v>516</v>
      </c>
      <c r="C4183" s="86">
        <v>24</v>
      </c>
      <c r="D4183" s="86">
        <v>71</v>
      </c>
    </row>
    <row r="4184" spans="1:4" s="1" customFormat="1" ht="19.7" customHeight="1">
      <c r="A4184" s="82" t="s">
        <v>569</v>
      </c>
      <c r="B4184" s="82" t="s">
        <v>514</v>
      </c>
      <c r="C4184" s="85">
        <v>35</v>
      </c>
      <c r="D4184" s="85">
        <v>81</v>
      </c>
    </row>
    <row r="4185" spans="1:4" s="1" customFormat="1" ht="19.7" customHeight="1">
      <c r="A4185" s="82" t="s">
        <v>569</v>
      </c>
      <c r="B4185" s="82" t="s">
        <v>517</v>
      </c>
      <c r="C4185" s="86">
        <v>48</v>
      </c>
      <c r="D4185" s="86">
        <v>108</v>
      </c>
    </row>
    <row r="4186" spans="1:4" s="1" customFormat="1" ht="19.7" customHeight="1">
      <c r="A4186" s="82" t="s">
        <v>569</v>
      </c>
      <c r="B4186" s="82" t="s">
        <v>282</v>
      </c>
      <c r="C4186" s="85">
        <v>11</v>
      </c>
      <c r="D4186" s="85">
        <v>33</v>
      </c>
    </row>
    <row r="4187" spans="1:4" s="1" customFormat="1" ht="19.7" customHeight="1">
      <c r="A4187" s="82" t="s">
        <v>570</v>
      </c>
      <c r="B4187" s="82" t="s">
        <v>516</v>
      </c>
      <c r="C4187" s="86">
        <v>20</v>
      </c>
      <c r="D4187" s="86">
        <v>71</v>
      </c>
    </row>
    <row r="4188" spans="1:4" s="1" customFormat="1" ht="19.7" customHeight="1">
      <c r="A4188" s="82" t="s">
        <v>570</v>
      </c>
      <c r="B4188" s="82" t="s">
        <v>514</v>
      </c>
      <c r="C4188" s="85">
        <v>20</v>
      </c>
      <c r="D4188" s="85">
        <v>6</v>
      </c>
    </row>
    <row r="4189" spans="1:4" s="1" customFormat="1" ht="19.7" customHeight="1">
      <c r="A4189" s="82" t="s">
        <v>570</v>
      </c>
      <c r="B4189" s="82" t="s">
        <v>517</v>
      </c>
      <c r="C4189" s="86">
        <v>48</v>
      </c>
      <c r="D4189" s="86">
        <v>124</v>
      </c>
    </row>
    <row r="4190" spans="1:4" s="1" customFormat="1" ht="19.7" customHeight="1">
      <c r="A4190" s="82" t="s">
        <v>570</v>
      </c>
      <c r="B4190" s="82" t="s">
        <v>282</v>
      </c>
      <c r="C4190" s="85">
        <v>10</v>
      </c>
      <c r="D4190" s="85">
        <v>107</v>
      </c>
    </row>
    <row r="4191" spans="1:4" s="1" customFormat="1" ht="19.7" customHeight="1">
      <c r="A4191" s="82" t="s">
        <v>571</v>
      </c>
      <c r="B4191" s="82" t="s">
        <v>516</v>
      </c>
      <c r="C4191" s="86">
        <v>30</v>
      </c>
      <c r="D4191" s="86">
        <v>92</v>
      </c>
    </row>
    <row r="4192" spans="1:4" s="1" customFormat="1" ht="19.7" customHeight="1">
      <c r="A4192" s="82" t="s">
        <v>571</v>
      </c>
      <c r="B4192" s="82" t="s">
        <v>514</v>
      </c>
      <c r="C4192" s="85">
        <v>48</v>
      </c>
      <c r="D4192" s="85">
        <v>54</v>
      </c>
    </row>
    <row r="4193" spans="1:5" s="1" customFormat="1" ht="19.7" customHeight="1">
      <c r="A4193" s="82" t="s">
        <v>571</v>
      </c>
      <c r="B4193" s="82" t="s">
        <v>517</v>
      </c>
      <c r="C4193" s="86">
        <v>60</v>
      </c>
      <c r="D4193" s="86">
        <v>66</v>
      </c>
    </row>
    <row r="4194" spans="1:5" s="1" customFormat="1" ht="19.7" customHeight="1">
      <c r="A4194" s="82" t="s">
        <v>571</v>
      </c>
      <c r="B4194" s="82" t="s">
        <v>282</v>
      </c>
      <c r="C4194" s="85">
        <v>10</v>
      </c>
      <c r="D4194" s="85">
        <v>43</v>
      </c>
    </row>
    <row r="4195" spans="1:5" s="1" customFormat="1" ht="19.7" customHeight="1">
      <c r="A4195" s="82" t="s">
        <v>572</v>
      </c>
      <c r="B4195" s="82" t="s">
        <v>516</v>
      </c>
      <c r="C4195" s="86">
        <v>16</v>
      </c>
      <c r="D4195" s="86">
        <v>90</v>
      </c>
    </row>
    <row r="4196" spans="1:5" s="1" customFormat="1" ht="19.7" customHeight="1">
      <c r="A4196" s="82" t="s">
        <v>572</v>
      </c>
      <c r="B4196" s="82" t="s">
        <v>514</v>
      </c>
      <c r="C4196" s="85">
        <v>48</v>
      </c>
      <c r="D4196" s="85">
        <v>76</v>
      </c>
    </row>
    <row r="4197" spans="1:5" s="1" customFormat="1" ht="19.7" customHeight="1">
      <c r="A4197" s="82" t="s">
        <v>572</v>
      </c>
      <c r="B4197" s="82" t="s">
        <v>517</v>
      </c>
      <c r="C4197" s="86">
        <v>48</v>
      </c>
      <c r="D4197" s="86">
        <v>150</v>
      </c>
    </row>
    <row r="4198" spans="1:5" s="1" customFormat="1" ht="19.7" customHeight="1">
      <c r="A4198" s="82" t="s">
        <v>572</v>
      </c>
      <c r="B4198" s="82" t="s">
        <v>282</v>
      </c>
      <c r="C4198" s="85">
        <v>8</v>
      </c>
      <c r="D4198" s="85">
        <v>16</v>
      </c>
    </row>
    <row r="4199" spans="1:5" s="1" customFormat="1" ht="19.7" customHeight="1">
      <c r="A4199" s="82" t="s">
        <v>573</v>
      </c>
      <c r="B4199" s="82" t="s">
        <v>517</v>
      </c>
      <c r="C4199" s="86">
        <v>1</v>
      </c>
      <c r="D4199" s="86">
        <v>1</v>
      </c>
    </row>
    <row r="4200" spans="1:5" s="1" customFormat="1" ht="19.7" customHeight="1">
      <c r="A4200" s="82" t="s">
        <v>574</v>
      </c>
      <c r="B4200" s="82" t="s">
        <v>516</v>
      </c>
      <c r="C4200" s="85">
        <v>12</v>
      </c>
      <c r="D4200" s="85">
        <v>23</v>
      </c>
    </row>
    <row r="4201" spans="1:5" s="1" customFormat="1" ht="19.7" customHeight="1">
      <c r="A4201" s="82" t="s">
        <v>574</v>
      </c>
      <c r="B4201" s="82" t="s">
        <v>514</v>
      </c>
      <c r="C4201" s="86">
        <v>118</v>
      </c>
      <c r="D4201" s="86">
        <v>121</v>
      </c>
    </row>
    <row r="4202" spans="1:5" s="1" customFormat="1" ht="19.7" customHeight="1">
      <c r="A4202" s="82" t="s">
        <v>574</v>
      </c>
      <c r="B4202" s="82" t="s">
        <v>517</v>
      </c>
      <c r="C4202" s="85">
        <v>24</v>
      </c>
      <c r="D4202" s="85">
        <v>30</v>
      </c>
    </row>
    <row r="4203" spans="1:5" s="1" customFormat="1" ht="19.7" customHeight="1">
      <c r="A4203" s="82" t="s">
        <v>575</v>
      </c>
      <c r="B4203" s="82" t="s">
        <v>516</v>
      </c>
      <c r="C4203" s="86">
        <v>17</v>
      </c>
      <c r="D4203" s="86">
        <v>64</v>
      </c>
    </row>
    <row r="4204" spans="1:5" s="1" customFormat="1" ht="19.7" customHeight="1">
      <c r="A4204" s="82" t="s">
        <v>575</v>
      </c>
      <c r="B4204" s="82" t="s">
        <v>514</v>
      </c>
      <c r="C4204" s="85">
        <v>28</v>
      </c>
      <c r="D4204" s="85">
        <v>23</v>
      </c>
    </row>
    <row r="4205" spans="1:5" s="1" customFormat="1" ht="19.7" customHeight="1">
      <c r="A4205" s="82" t="s">
        <v>575</v>
      </c>
      <c r="B4205" s="82" t="s">
        <v>517</v>
      </c>
      <c r="C4205" s="86">
        <v>15</v>
      </c>
      <c r="D4205" s="86">
        <v>58</v>
      </c>
    </row>
    <row r="4206" spans="1:5" s="1" customFormat="1" ht="19.7" customHeight="1">
      <c r="A4206" s="82" t="s">
        <v>575</v>
      </c>
      <c r="B4206" s="82" t="s">
        <v>282</v>
      </c>
      <c r="C4206" s="85">
        <v>11</v>
      </c>
      <c r="D4206" s="85">
        <v>27</v>
      </c>
    </row>
    <row r="4207" spans="1:5" s="1" customFormat="1" ht="6.95" customHeight="1"/>
    <row r="4208" spans="1:5" s="1" customFormat="1" ht="24" customHeight="1">
      <c r="A4208" s="639" t="s">
        <v>313</v>
      </c>
      <c r="B4208" s="639"/>
      <c r="C4208" s="639"/>
      <c r="D4208" s="639"/>
      <c r="E4208" s="639"/>
    </row>
    <row r="4209" spans="1:4" s="1" customFormat="1" ht="10.15" customHeight="1"/>
    <row r="4210" spans="1:4" s="1" customFormat="1" ht="24" customHeight="1">
      <c r="C4210" s="30" t="s">
        <v>511</v>
      </c>
      <c r="D4210" s="30" t="s">
        <v>512</v>
      </c>
    </row>
    <row r="4211" spans="1:4" s="1" customFormat="1" ht="19.7" customHeight="1">
      <c r="A4211" s="82" t="s">
        <v>513</v>
      </c>
      <c r="B4211" s="82" t="s">
        <v>514</v>
      </c>
      <c r="C4211" s="85">
        <v>18</v>
      </c>
      <c r="D4211" s="85">
        <v>122</v>
      </c>
    </row>
    <row r="4212" spans="1:4" s="1" customFormat="1" ht="19.7" customHeight="1">
      <c r="A4212" s="82" t="s">
        <v>515</v>
      </c>
      <c r="B4212" s="82" t="s">
        <v>516</v>
      </c>
      <c r="C4212" s="86">
        <v>30</v>
      </c>
      <c r="D4212" s="86">
        <v>211</v>
      </c>
    </row>
    <row r="4213" spans="1:4" s="1" customFormat="1" ht="19.7" customHeight="1">
      <c r="A4213" s="82" t="s">
        <v>515</v>
      </c>
      <c r="B4213" s="82" t="s">
        <v>517</v>
      </c>
      <c r="C4213" s="85">
        <v>30</v>
      </c>
      <c r="D4213" s="85">
        <v>170</v>
      </c>
    </row>
    <row r="4214" spans="1:4" s="1" customFormat="1" ht="19.7" customHeight="1">
      <c r="A4214" s="82" t="s">
        <v>515</v>
      </c>
      <c r="B4214" s="82" t="s">
        <v>282</v>
      </c>
      <c r="C4214" s="86">
        <v>6</v>
      </c>
      <c r="D4214" s="86">
        <v>96</v>
      </c>
    </row>
    <row r="4215" spans="1:4" s="1" customFormat="1" ht="19.7" customHeight="1">
      <c r="A4215" s="82" t="s">
        <v>518</v>
      </c>
      <c r="B4215" s="82" t="s">
        <v>514</v>
      </c>
      <c r="C4215" s="85">
        <v>105</v>
      </c>
      <c r="D4215" s="85">
        <v>98</v>
      </c>
    </row>
    <row r="4216" spans="1:4" s="1" customFormat="1" ht="19.7" customHeight="1">
      <c r="A4216" s="82" t="s">
        <v>519</v>
      </c>
      <c r="B4216" s="82" t="s">
        <v>514</v>
      </c>
      <c r="C4216" s="86">
        <v>105</v>
      </c>
      <c r="D4216" s="86">
        <v>196</v>
      </c>
    </row>
    <row r="4217" spans="1:4" s="1" customFormat="1" ht="19.7" customHeight="1">
      <c r="A4217" s="82" t="s">
        <v>520</v>
      </c>
      <c r="B4217" s="82" t="s">
        <v>514</v>
      </c>
      <c r="C4217" s="85">
        <v>64</v>
      </c>
      <c r="D4217" s="85">
        <v>106</v>
      </c>
    </row>
    <row r="4218" spans="1:4" s="1" customFormat="1" ht="19.7" customHeight="1">
      <c r="A4218" s="82" t="s">
        <v>521</v>
      </c>
      <c r="B4218" s="82" t="s">
        <v>516</v>
      </c>
      <c r="C4218" s="86">
        <v>41</v>
      </c>
      <c r="D4218" s="86">
        <v>172</v>
      </c>
    </row>
    <row r="4219" spans="1:4" s="1" customFormat="1" ht="19.7" customHeight="1">
      <c r="A4219" s="82" t="s">
        <v>521</v>
      </c>
      <c r="B4219" s="82" t="s">
        <v>517</v>
      </c>
      <c r="C4219" s="85">
        <v>92</v>
      </c>
      <c r="D4219" s="85">
        <v>172</v>
      </c>
    </row>
    <row r="4220" spans="1:4" s="1" customFormat="1" ht="19.7" customHeight="1">
      <c r="A4220" s="82" t="s">
        <v>521</v>
      </c>
      <c r="B4220" s="82" t="s">
        <v>282</v>
      </c>
      <c r="C4220" s="86">
        <v>7</v>
      </c>
      <c r="D4220" s="86">
        <v>8</v>
      </c>
    </row>
    <row r="4221" spans="1:4" s="1" customFormat="1" ht="19.7" customHeight="1">
      <c r="A4221" s="82" t="s">
        <v>522</v>
      </c>
      <c r="B4221" s="82" t="s">
        <v>514</v>
      </c>
      <c r="C4221" s="85">
        <v>73</v>
      </c>
      <c r="D4221" s="85">
        <v>67</v>
      </c>
    </row>
    <row r="4222" spans="1:4" s="1" customFormat="1" ht="19.7" customHeight="1">
      <c r="A4222" s="82" t="s">
        <v>523</v>
      </c>
      <c r="B4222" s="82" t="s">
        <v>516</v>
      </c>
      <c r="C4222" s="86">
        <v>10</v>
      </c>
      <c r="D4222" s="86">
        <v>112</v>
      </c>
    </row>
    <row r="4223" spans="1:4" s="1" customFormat="1" ht="19.7" customHeight="1">
      <c r="A4223" s="82" t="s">
        <v>523</v>
      </c>
      <c r="B4223" s="82" t="s">
        <v>517</v>
      </c>
      <c r="C4223" s="85">
        <v>15</v>
      </c>
      <c r="D4223" s="85">
        <v>95</v>
      </c>
    </row>
    <row r="4224" spans="1:4" s="1" customFormat="1" ht="19.7" customHeight="1">
      <c r="A4224" s="82" t="s">
        <v>523</v>
      </c>
      <c r="B4224" s="82" t="s">
        <v>282</v>
      </c>
      <c r="C4224" s="86">
        <v>7</v>
      </c>
      <c r="D4224" s="86">
        <v>54</v>
      </c>
    </row>
    <row r="4225" spans="1:4" s="1" customFormat="1" ht="19.7" customHeight="1">
      <c r="A4225" s="82" t="s">
        <v>524</v>
      </c>
      <c r="B4225" s="82" t="s">
        <v>516</v>
      </c>
      <c r="C4225" s="85">
        <v>25</v>
      </c>
      <c r="D4225" s="85">
        <v>183</v>
      </c>
    </row>
    <row r="4226" spans="1:4" s="1" customFormat="1" ht="19.7" customHeight="1">
      <c r="A4226" s="82" t="s">
        <v>524</v>
      </c>
      <c r="B4226" s="82" t="s">
        <v>517</v>
      </c>
      <c r="C4226" s="86">
        <v>48</v>
      </c>
      <c r="D4226" s="86">
        <v>159</v>
      </c>
    </row>
    <row r="4227" spans="1:4" s="1" customFormat="1" ht="19.7" customHeight="1">
      <c r="A4227" s="82" t="s">
        <v>524</v>
      </c>
      <c r="B4227" s="82" t="s">
        <v>282</v>
      </c>
      <c r="C4227" s="85">
        <v>6</v>
      </c>
      <c r="D4227" s="85">
        <v>47</v>
      </c>
    </row>
    <row r="4228" spans="1:4" s="1" customFormat="1" ht="19.7" customHeight="1">
      <c r="A4228" s="82" t="s">
        <v>525</v>
      </c>
      <c r="B4228" s="82" t="s">
        <v>514</v>
      </c>
      <c r="C4228" s="86">
        <v>49</v>
      </c>
      <c r="D4228" s="86">
        <v>59</v>
      </c>
    </row>
    <row r="4229" spans="1:4" s="1" customFormat="1" ht="19.7" customHeight="1">
      <c r="A4229" s="82" t="s">
        <v>526</v>
      </c>
      <c r="B4229" s="82" t="s">
        <v>516</v>
      </c>
      <c r="C4229" s="85">
        <v>15</v>
      </c>
      <c r="D4229" s="85">
        <v>74</v>
      </c>
    </row>
    <row r="4230" spans="1:4" s="1" customFormat="1" ht="19.7" customHeight="1">
      <c r="A4230" s="82" t="s">
        <v>526</v>
      </c>
      <c r="B4230" s="82" t="s">
        <v>517</v>
      </c>
      <c r="C4230" s="86">
        <v>15</v>
      </c>
      <c r="D4230" s="86">
        <v>49</v>
      </c>
    </row>
    <row r="4231" spans="1:4" s="1" customFormat="1" ht="19.7" customHeight="1">
      <c r="A4231" s="82" t="s">
        <v>526</v>
      </c>
      <c r="B4231" s="82" t="s">
        <v>282</v>
      </c>
      <c r="C4231" s="85">
        <v>10</v>
      </c>
      <c r="D4231" s="85">
        <v>19</v>
      </c>
    </row>
    <row r="4232" spans="1:4" s="1" customFormat="1" ht="19.7" customHeight="1">
      <c r="A4232" s="82" t="s">
        <v>527</v>
      </c>
      <c r="B4232" s="82" t="s">
        <v>516</v>
      </c>
      <c r="C4232" s="86">
        <v>24</v>
      </c>
      <c r="D4232" s="86">
        <v>120</v>
      </c>
    </row>
    <row r="4233" spans="1:4" s="1" customFormat="1" ht="19.7" customHeight="1">
      <c r="A4233" s="82" t="s">
        <v>527</v>
      </c>
      <c r="B4233" s="82" t="s">
        <v>517</v>
      </c>
      <c r="C4233" s="85">
        <v>45</v>
      </c>
      <c r="D4233" s="85">
        <v>102</v>
      </c>
    </row>
    <row r="4234" spans="1:4" s="1" customFormat="1" ht="19.7" customHeight="1">
      <c r="A4234" s="82" t="s">
        <v>527</v>
      </c>
      <c r="B4234" s="82" t="s">
        <v>282</v>
      </c>
      <c r="C4234" s="86">
        <v>10</v>
      </c>
      <c r="D4234" s="86">
        <v>58</v>
      </c>
    </row>
    <row r="4235" spans="1:4" s="1" customFormat="1" ht="19.7" customHeight="1">
      <c r="A4235" s="82" t="s">
        <v>528</v>
      </c>
      <c r="B4235" s="82" t="s">
        <v>514</v>
      </c>
      <c r="C4235" s="85">
        <v>108</v>
      </c>
      <c r="D4235" s="85">
        <v>107</v>
      </c>
    </row>
    <row r="4236" spans="1:4" s="1" customFormat="1" ht="19.7" customHeight="1">
      <c r="A4236" s="82" t="s">
        <v>529</v>
      </c>
      <c r="B4236" s="82" t="s">
        <v>514</v>
      </c>
      <c r="C4236" s="86">
        <v>105</v>
      </c>
      <c r="D4236" s="86">
        <v>89</v>
      </c>
    </row>
    <row r="4237" spans="1:4" s="1" customFormat="1" ht="19.7" customHeight="1">
      <c r="A4237" s="82" t="s">
        <v>530</v>
      </c>
      <c r="B4237" s="82" t="s">
        <v>514</v>
      </c>
      <c r="C4237" s="85">
        <v>94</v>
      </c>
      <c r="D4237" s="85">
        <v>183</v>
      </c>
    </row>
    <row r="4238" spans="1:4" s="1" customFormat="1" ht="19.7" customHeight="1">
      <c r="A4238" s="82" t="s">
        <v>531</v>
      </c>
      <c r="B4238" s="82" t="s">
        <v>516</v>
      </c>
      <c r="C4238" s="86">
        <v>50</v>
      </c>
      <c r="D4238" s="86">
        <v>112</v>
      </c>
    </row>
    <row r="4239" spans="1:4" s="1" customFormat="1" ht="19.7" customHeight="1">
      <c r="A4239" s="82" t="s">
        <v>531</v>
      </c>
      <c r="B4239" s="82" t="s">
        <v>514</v>
      </c>
      <c r="C4239" s="85">
        <v>15</v>
      </c>
      <c r="D4239" s="85">
        <v>15</v>
      </c>
    </row>
    <row r="4240" spans="1:4" s="1" customFormat="1" ht="19.7" customHeight="1">
      <c r="A4240" s="82" t="s">
        <v>531</v>
      </c>
      <c r="B4240" s="82" t="s">
        <v>517</v>
      </c>
      <c r="C4240" s="86">
        <v>130</v>
      </c>
      <c r="D4240" s="86">
        <v>122</v>
      </c>
    </row>
    <row r="4241" spans="1:4" s="1" customFormat="1" ht="19.7" customHeight="1">
      <c r="A4241" s="82" t="s">
        <v>532</v>
      </c>
      <c r="B4241" s="82" t="s">
        <v>516</v>
      </c>
      <c r="C4241" s="85">
        <v>15</v>
      </c>
      <c r="D4241" s="85">
        <v>90</v>
      </c>
    </row>
    <row r="4242" spans="1:4" s="1" customFormat="1" ht="19.7" customHeight="1">
      <c r="A4242" s="82" t="s">
        <v>532</v>
      </c>
      <c r="B4242" s="82" t="s">
        <v>517</v>
      </c>
      <c r="C4242" s="86">
        <v>45</v>
      </c>
      <c r="D4242" s="86">
        <v>95</v>
      </c>
    </row>
    <row r="4243" spans="1:4" s="1" customFormat="1" ht="19.7" customHeight="1">
      <c r="A4243" s="82" t="s">
        <v>532</v>
      </c>
      <c r="B4243" s="82" t="s">
        <v>282</v>
      </c>
      <c r="C4243" s="85">
        <v>8</v>
      </c>
      <c r="D4243" s="85">
        <v>107</v>
      </c>
    </row>
    <row r="4244" spans="1:4" s="1" customFormat="1" ht="19.7" customHeight="1">
      <c r="A4244" s="82" t="s">
        <v>533</v>
      </c>
      <c r="B4244" s="82" t="s">
        <v>516</v>
      </c>
      <c r="C4244" s="86">
        <v>24</v>
      </c>
      <c r="D4244" s="86">
        <v>76</v>
      </c>
    </row>
    <row r="4245" spans="1:4" s="1" customFormat="1" ht="19.7" customHeight="1">
      <c r="A4245" s="82" t="s">
        <v>533</v>
      </c>
      <c r="B4245" s="82" t="s">
        <v>517</v>
      </c>
      <c r="C4245" s="85">
        <v>12</v>
      </c>
      <c r="D4245" s="85">
        <v>105</v>
      </c>
    </row>
    <row r="4246" spans="1:4" s="1" customFormat="1" ht="19.7" customHeight="1">
      <c r="A4246" s="82" t="s">
        <v>533</v>
      </c>
      <c r="B4246" s="82" t="s">
        <v>282</v>
      </c>
      <c r="C4246" s="86">
        <v>12</v>
      </c>
      <c r="D4246" s="86">
        <v>71</v>
      </c>
    </row>
    <row r="4247" spans="1:4" s="1" customFormat="1" ht="19.7" customHeight="1">
      <c r="A4247" s="82" t="s">
        <v>534</v>
      </c>
      <c r="B4247" s="82" t="s">
        <v>516</v>
      </c>
      <c r="C4247" s="85">
        <v>24</v>
      </c>
      <c r="D4247" s="85">
        <v>250</v>
      </c>
    </row>
    <row r="4248" spans="1:4" s="1" customFormat="1" ht="19.7" customHeight="1">
      <c r="A4248" s="82" t="s">
        <v>534</v>
      </c>
      <c r="B4248" s="82" t="s">
        <v>517</v>
      </c>
      <c r="C4248" s="86">
        <v>60</v>
      </c>
      <c r="D4248" s="86">
        <v>293</v>
      </c>
    </row>
    <row r="4249" spans="1:4" s="1" customFormat="1" ht="19.7" customHeight="1">
      <c r="A4249" s="82" t="s">
        <v>534</v>
      </c>
      <c r="B4249" s="82" t="s">
        <v>282</v>
      </c>
      <c r="C4249" s="85">
        <v>14</v>
      </c>
      <c r="D4249" s="85">
        <v>118</v>
      </c>
    </row>
    <row r="4250" spans="1:4" s="1" customFormat="1" ht="19.7" customHeight="1">
      <c r="A4250" s="82" t="s">
        <v>535</v>
      </c>
      <c r="B4250" s="82" t="s">
        <v>516</v>
      </c>
      <c r="C4250" s="86">
        <v>45</v>
      </c>
      <c r="D4250" s="86">
        <v>254</v>
      </c>
    </row>
    <row r="4251" spans="1:4" s="1" customFormat="1" ht="19.7" customHeight="1">
      <c r="A4251" s="82" t="s">
        <v>535</v>
      </c>
      <c r="B4251" s="82" t="s">
        <v>517</v>
      </c>
      <c r="C4251" s="85">
        <v>61</v>
      </c>
      <c r="D4251" s="85">
        <v>387</v>
      </c>
    </row>
    <row r="4252" spans="1:4" s="1" customFormat="1" ht="19.7" customHeight="1">
      <c r="A4252" s="82" t="s">
        <v>535</v>
      </c>
      <c r="B4252" s="82" t="s">
        <v>282</v>
      </c>
      <c r="C4252" s="86">
        <v>7</v>
      </c>
      <c r="D4252" s="86">
        <v>84</v>
      </c>
    </row>
    <row r="4253" spans="1:4" s="1" customFormat="1" ht="19.7" customHeight="1">
      <c r="A4253" s="82" t="s">
        <v>536</v>
      </c>
      <c r="B4253" s="82" t="s">
        <v>514</v>
      </c>
      <c r="C4253" s="85">
        <v>105</v>
      </c>
      <c r="D4253" s="85">
        <v>112</v>
      </c>
    </row>
    <row r="4254" spans="1:4" s="1" customFormat="1" ht="19.7" customHeight="1">
      <c r="A4254" s="82" t="s">
        <v>537</v>
      </c>
      <c r="B4254" s="82" t="s">
        <v>516</v>
      </c>
      <c r="C4254" s="86">
        <v>30</v>
      </c>
      <c r="D4254" s="86">
        <v>188</v>
      </c>
    </row>
    <row r="4255" spans="1:4" s="1" customFormat="1" ht="19.7" customHeight="1">
      <c r="A4255" s="82" t="s">
        <v>537</v>
      </c>
      <c r="B4255" s="82" t="s">
        <v>517</v>
      </c>
      <c r="C4255" s="85">
        <v>54</v>
      </c>
      <c r="D4255" s="85">
        <v>268</v>
      </c>
    </row>
    <row r="4256" spans="1:4" s="1" customFormat="1" ht="19.7" customHeight="1">
      <c r="A4256" s="82" t="s">
        <v>537</v>
      </c>
      <c r="B4256" s="82" t="s">
        <v>282</v>
      </c>
      <c r="C4256" s="86">
        <v>3</v>
      </c>
      <c r="D4256" s="86">
        <v>36</v>
      </c>
    </row>
    <row r="4257" spans="1:4" s="1" customFormat="1" ht="19.7" customHeight="1">
      <c r="A4257" s="82" t="s">
        <v>538</v>
      </c>
      <c r="B4257" s="82" t="s">
        <v>514</v>
      </c>
      <c r="C4257" s="85">
        <v>18</v>
      </c>
      <c r="D4257" s="85">
        <v>13</v>
      </c>
    </row>
    <row r="4258" spans="1:4" s="1" customFormat="1" ht="19.7" customHeight="1">
      <c r="A4258" s="82" t="s">
        <v>538</v>
      </c>
      <c r="B4258" s="82" t="s">
        <v>517</v>
      </c>
      <c r="C4258" s="86">
        <v>32</v>
      </c>
      <c r="D4258" s="86">
        <v>48</v>
      </c>
    </row>
    <row r="4259" spans="1:4" s="1" customFormat="1" ht="19.7" customHeight="1">
      <c r="A4259" s="82" t="s">
        <v>538</v>
      </c>
      <c r="B4259" s="82" t="s">
        <v>282</v>
      </c>
      <c r="C4259" s="85">
        <v>21</v>
      </c>
      <c r="D4259" s="85">
        <v>44</v>
      </c>
    </row>
    <row r="4260" spans="1:4" s="1" customFormat="1" ht="19.7" customHeight="1">
      <c r="A4260" s="82" t="s">
        <v>539</v>
      </c>
      <c r="B4260" s="82" t="s">
        <v>516</v>
      </c>
      <c r="C4260" s="86">
        <v>15</v>
      </c>
      <c r="D4260" s="86">
        <v>86</v>
      </c>
    </row>
    <row r="4261" spans="1:4" s="1" customFormat="1" ht="19.7" customHeight="1">
      <c r="A4261" s="82" t="s">
        <v>539</v>
      </c>
      <c r="B4261" s="82" t="s">
        <v>514</v>
      </c>
      <c r="C4261" s="85">
        <v>96</v>
      </c>
      <c r="D4261" s="85">
        <v>84</v>
      </c>
    </row>
    <row r="4262" spans="1:4" s="1" customFormat="1" ht="19.7" customHeight="1">
      <c r="A4262" s="82" t="s">
        <v>539</v>
      </c>
      <c r="B4262" s="82" t="s">
        <v>517</v>
      </c>
      <c r="C4262" s="86">
        <v>42</v>
      </c>
      <c r="D4262" s="86">
        <v>118</v>
      </c>
    </row>
    <row r="4263" spans="1:4" s="1" customFormat="1" ht="19.7" customHeight="1">
      <c r="A4263" s="82" t="s">
        <v>540</v>
      </c>
      <c r="B4263" s="82" t="s">
        <v>516</v>
      </c>
      <c r="C4263" s="85">
        <v>24</v>
      </c>
      <c r="D4263" s="85">
        <v>143</v>
      </c>
    </row>
    <row r="4264" spans="1:4" s="1" customFormat="1" ht="19.7" customHeight="1">
      <c r="A4264" s="82" t="s">
        <v>540</v>
      </c>
      <c r="B4264" s="82" t="s">
        <v>517</v>
      </c>
      <c r="C4264" s="86">
        <v>60</v>
      </c>
      <c r="D4264" s="86">
        <v>131</v>
      </c>
    </row>
    <row r="4265" spans="1:4" s="1" customFormat="1" ht="19.7" customHeight="1">
      <c r="A4265" s="82" t="s">
        <v>540</v>
      </c>
      <c r="B4265" s="82" t="s">
        <v>282</v>
      </c>
      <c r="C4265" s="85">
        <v>6</v>
      </c>
      <c r="D4265" s="85">
        <v>46</v>
      </c>
    </row>
    <row r="4266" spans="1:4" s="1" customFormat="1" ht="19.7" customHeight="1">
      <c r="A4266" s="82" t="s">
        <v>541</v>
      </c>
      <c r="B4266" s="82" t="s">
        <v>516</v>
      </c>
      <c r="C4266" s="86">
        <v>20</v>
      </c>
      <c r="D4266" s="86">
        <v>161</v>
      </c>
    </row>
    <row r="4267" spans="1:4" s="1" customFormat="1" ht="19.7" customHeight="1">
      <c r="A4267" s="82" t="s">
        <v>541</v>
      </c>
      <c r="B4267" s="82" t="s">
        <v>517</v>
      </c>
      <c r="C4267" s="85">
        <v>66</v>
      </c>
      <c r="D4267" s="85">
        <v>145</v>
      </c>
    </row>
    <row r="4268" spans="1:4" s="1" customFormat="1" ht="19.7" customHeight="1">
      <c r="A4268" s="82" t="s">
        <v>541</v>
      </c>
      <c r="B4268" s="82" t="s">
        <v>282</v>
      </c>
      <c r="C4268" s="86">
        <v>10</v>
      </c>
      <c r="D4268" s="86">
        <v>132</v>
      </c>
    </row>
    <row r="4269" spans="1:4" s="1" customFormat="1" ht="19.7" customHeight="1">
      <c r="A4269" s="82" t="s">
        <v>542</v>
      </c>
      <c r="B4269" s="82" t="s">
        <v>514</v>
      </c>
      <c r="C4269" s="85">
        <v>27</v>
      </c>
      <c r="D4269" s="85">
        <v>144</v>
      </c>
    </row>
    <row r="4270" spans="1:4" s="1" customFormat="1" ht="19.7" customHeight="1">
      <c r="A4270" s="82" t="s">
        <v>543</v>
      </c>
      <c r="B4270" s="82" t="s">
        <v>514</v>
      </c>
      <c r="C4270" s="86">
        <v>32</v>
      </c>
      <c r="D4270" s="86">
        <v>101</v>
      </c>
    </row>
    <row r="4271" spans="1:4" s="1" customFormat="1" ht="19.7" customHeight="1">
      <c r="A4271" s="82" t="s">
        <v>544</v>
      </c>
      <c r="B4271" s="82" t="s">
        <v>514</v>
      </c>
      <c r="C4271" s="85">
        <v>86</v>
      </c>
      <c r="D4271" s="85">
        <v>128</v>
      </c>
    </row>
    <row r="4272" spans="1:4" s="1" customFormat="1" ht="19.7" customHeight="1">
      <c r="A4272" s="82" t="s">
        <v>545</v>
      </c>
      <c r="B4272" s="82" t="s">
        <v>514</v>
      </c>
      <c r="C4272" s="86">
        <v>59</v>
      </c>
      <c r="D4272" s="86">
        <v>48</v>
      </c>
    </row>
    <row r="4273" spans="1:4" s="1" customFormat="1" ht="19.7" customHeight="1">
      <c r="A4273" s="82" t="s">
        <v>546</v>
      </c>
      <c r="B4273" s="82" t="s">
        <v>516</v>
      </c>
      <c r="C4273" s="85">
        <v>12</v>
      </c>
      <c r="D4273" s="85">
        <v>38</v>
      </c>
    </row>
    <row r="4274" spans="1:4" s="1" customFormat="1" ht="19.7" customHeight="1">
      <c r="A4274" s="82" t="s">
        <v>546</v>
      </c>
      <c r="B4274" s="82" t="s">
        <v>514</v>
      </c>
      <c r="C4274" s="86">
        <v>18</v>
      </c>
      <c r="D4274" s="86">
        <v>16</v>
      </c>
    </row>
    <row r="4275" spans="1:4" s="1" customFormat="1" ht="19.7" customHeight="1">
      <c r="A4275" s="82" t="s">
        <v>546</v>
      </c>
      <c r="B4275" s="82" t="s">
        <v>517</v>
      </c>
      <c r="C4275" s="85">
        <v>15</v>
      </c>
      <c r="D4275" s="85">
        <v>51</v>
      </c>
    </row>
    <row r="4276" spans="1:4" s="1" customFormat="1" ht="19.7" customHeight="1">
      <c r="A4276" s="82" t="s">
        <v>547</v>
      </c>
      <c r="B4276" s="82" t="s">
        <v>514</v>
      </c>
      <c r="C4276" s="86">
        <v>59</v>
      </c>
      <c r="D4276" s="86">
        <v>52</v>
      </c>
    </row>
    <row r="4277" spans="1:4" s="1" customFormat="1" ht="19.7" customHeight="1">
      <c r="A4277" s="82" t="s">
        <v>548</v>
      </c>
      <c r="B4277" s="82" t="s">
        <v>514</v>
      </c>
      <c r="C4277" s="85">
        <v>32</v>
      </c>
      <c r="D4277" s="85">
        <v>85</v>
      </c>
    </row>
    <row r="4278" spans="1:4" s="1" customFormat="1" ht="19.7" customHeight="1">
      <c r="A4278" s="82" t="s">
        <v>549</v>
      </c>
      <c r="B4278" s="82" t="s">
        <v>516</v>
      </c>
      <c r="C4278" s="86">
        <v>15</v>
      </c>
      <c r="D4278" s="86">
        <v>135</v>
      </c>
    </row>
    <row r="4279" spans="1:4" s="1" customFormat="1" ht="19.7" customHeight="1">
      <c r="A4279" s="82" t="s">
        <v>549</v>
      </c>
      <c r="B4279" s="82" t="s">
        <v>514</v>
      </c>
      <c r="C4279" s="85">
        <v>96</v>
      </c>
      <c r="D4279" s="85">
        <v>158</v>
      </c>
    </row>
    <row r="4280" spans="1:4" s="1" customFormat="1" ht="19.7" customHeight="1">
      <c r="A4280" s="82" t="s">
        <v>549</v>
      </c>
      <c r="B4280" s="82" t="s">
        <v>517</v>
      </c>
      <c r="C4280" s="86">
        <v>30</v>
      </c>
      <c r="D4280" s="86">
        <v>174</v>
      </c>
    </row>
    <row r="4281" spans="1:4" s="1" customFormat="1" ht="19.7" customHeight="1">
      <c r="A4281" s="82" t="s">
        <v>550</v>
      </c>
      <c r="B4281" s="82" t="s">
        <v>514</v>
      </c>
      <c r="C4281" s="85">
        <v>140</v>
      </c>
      <c r="D4281" s="85">
        <v>103</v>
      </c>
    </row>
    <row r="4282" spans="1:4" s="1" customFormat="1" ht="19.7" customHeight="1">
      <c r="A4282" s="82" t="s">
        <v>551</v>
      </c>
      <c r="B4282" s="82" t="s">
        <v>516</v>
      </c>
      <c r="C4282" s="86">
        <v>45</v>
      </c>
      <c r="D4282" s="86">
        <v>219</v>
      </c>
    </row>
    <row r="4283" spans="1:4" s="1" customFormat="1" ht="19.7" customHeight="1">
      <c r="A4283" s="82" t="s">
        <v>551</v>
      </c>
      <c r="B4283" s="82" t="s">
        <v>517</v>
      </c>
      <c r="C4283" s="85">
        <v>24</v>
      </c>
      <c r="D4283" s="85">
        <v>265</v>
      </c>
    </row>
    <row r="4284" spans="1:4" s="1" customFormat="1" ht="19.7" customHeight="1">
      <c r="A4284" s="82" t="s">
        <v>551</v>
      </c>
      <c r="B4284" s="82" t="s">
        <v>282</v>
      </c>
      <c r="C4284" s="86">
        <v>6</v>
      </c>
      <c r="D4284" s="86">
        <v>94</v>
      </c>
    </row>
    <row r="4285" spans="1:4" s="1" customFormat="1" ht="19.7" customHeight="1">
      <c r="A4285" s="82" t="s">
        <v>552</v>
      </c>
      <c r="B4285" s="82" t="s">
        <v>514</v>
      </c>
      <c r="C4285" s="85">
        <v>105</v>
      </c>
      <c r="D4285" s="85">
        <v>151</v>
      </c>
    </row>
    <row r="4286" spans="1:4" s="1" customFormat="1" ht="19.7" customHeight="1">
      <c r="A4286" s="82" t="s">
        <v>553</v>
      </c>
      <c r="B4286" s="82" t="s">
        <v>516</v>
      </c>
      <c r="C4286" s="86">
        <v>30</v>
      </c>
      <c r="D4286" s="86">
        <v>31</v>
      </c>
    </row>
    <row r="4287" spans="1:4" s="1" customFormat="1" ht="19.7" customHeight="1">
      <c r="A4287" s="82" t="s">
        <v>553</v>
      </c>
      <c r="B4287" s="82" t="s">
        <v>514</v>
      </c>
      <c r="C4287" s="85">
        <v>105</v>
      </c>
      <c r="D4287" s="85">
        <v>70</v>
      </c>
    </row>
    <row r="4288" spans="1:4" s="1" customFormat="1" ht="19.7" customHeight="1">
      <c r="A4288" s="82" t="s">
        <v>553</v>
      </c>
      <c r="B4288" s="82" t="s">
        <v>517</v>
      </c>
      <c r="C4288" s="86">
        <v>30</v>
      </c>
      <c r="D4288" s="86">
        <v>43</v>
      </c>
    </row>
    <row r="4289" spans="1:4" s="1" customFormat="1" ht="19.7" customHeight="1">
      <c r="A4289" s="82" t="s">
        <v>554</v>
      </c>
      <c r="B4289" s="82" t="s">
        <v>516</v>
      </c>
      <c r="C4289" s="85">
        <v>45</v>
      </c>
      <c r="D4289" s="85">
        <v>127</v>
      </c>
    </row>
    <row r="4290" spans="1:4" s="1" customFormat="1" ht="19.7" customHeight="1">
      <c r="A4290" s="82" t="s">
        <v>554</v>
      </c>
      <c r="B4290" s="82" t="s">
        <v>514</v>
      </c>
      <c r="C4290" s="86">
        <v>120</v>
      </c>
      <c r="D4290" s="86">
        <v>149</v>
      </c>
    </row>
    <row r="4291" spans="1:4" s="1" customFormat="1" ht="19.7" customHeight="1">
      <c r="A4291" s="82" t="s">
        <v>554</v>
      </c>
      <c r="B4291" s="82" t="s">
        <v>517</v>
      </c>
      <c r="C4291" s="85">
        <v>90</v>
      </c>
      <c r="D4291" s="85">
        <v>137</v>
      </c>
    </row>
    <row r="4292" spans="1:4" s="1" customFormat="1" ht="19.7" customHeight="1">
      <c r="A4292" s="82" t="s">
        <v>555</v>
      </c>
      <c r="B4292" s="82" t="s">
        <v>514</v>
      </c>
      <c r="C4292" s="86">
        <v>102</v>
      </c>
      <c r="D4292" s="86">
        <v>109</v>
      </c>
    </row>
    <row r="4293" spans="1:4" s="1" customFormat="1" ht="19.7" customHeight="1">
      <c r="A4293" s="82" t="s">
        <v>556</v>
      </c>
      <c r="B4293" s="82" t="s">
        <v>514</v>
      </c>
      <c r="C4293" s="85">
        <v>84</v>
      </c>
      <c r="D4293" s="85">
        <v>83</v>
      </c>
    </row>
    <row r="4294" spans="1:4" s="1" customFormat="1" ht="19.7" customHeight="1">
      <c r="A4294" s="82" t="s">
        <v>557</v>
      </c>
      <c r="B4294" s="82" t="s">
        <v>516</v>
      </c>
      <c r="C4294" s="86">
        <v>10</v>
      </c>
      <c r="D4294" s="86">
        <v>165</v>
      </c>
    </row>
    <row r="4295" spans="1:4" s="1" customFormat="1" ht="19.7" customHeight="1">
      <c r="A4295" s="82" t="s">
        <v>557</v>
      </c>
      <c r="B4295" s="82" t="s">
        <v>517</v>
      </c>
      <c r="C4295" s="85">
        <v>112</v>
      </c>
      <c r="D4295" s="85">
        <v>170</v>
      </c>
    </row>
    <row r="4296" spans="1:4" s="1" customFormat="1" ht="19.7" customHeight="1">
      <c r="A4296" s="82" t="s">
        <v>557</v>
      </c>
      <c r="B4296" s="82" t="s">
        <v>282</v>
      </c>
      <c r="C4296" s="86">
        <v>6</v>
      </c>
      <c r="D4296" s="86">
        <v>136</v>
      </c>
    </row>
    <row r="4297" spans="1:4" s="1" customFormat="1" ht="19.7" customHeight="1">
      <c r="A4297" s="82" t="s">
        <v>558</v>
      </c>
      <c r="B4297" s="82" t="s">
        <v>516</v>
      </c>
      <c r="C4297" s="85">
        <v>15</v>
      </c>
      <c r="D4297" s="85">
        <v>238</v>
      </c>
    </row>
    <row r="4298" spans="1:4" s="1" customFormat="1" ht="19.7" customHeight="1">
      <c r="A4298" s="82" t="s">
        <v>558</v>
      </c>
      <c r="B4298" s="82" t="s">
        <v>514</v>
      </c>
      <c r="C4298" s="86">
        <v>30</v>
      </c>
      <c r="D4298" s="86">
        <v>24</v>
      </c>
    </row>
    <row r="4299" spans="1:4" s="1" customFormat="1" ht="19.7" customHeight="1">
      <c r="A4299" s="82" t="s">
        <v>558</v>
      </c>
      <c r="B4299" s="82" t="s">
        <v>517</v>
      </c>
      <c r="C4299" s="85">
        <v>90</v>
      </c>
      <c r="D4299" s="85">
        <v>262</v>
      </c>
    </row>
    <row r="4300" spans="1:4" s="1" customFormat="1" ht="19.7" customHeight="1">
      <c r="A4300" s="82" t="s">
        <v>558</v>
      </c>
      <c r="B4300" s="82" t="s">
        <v>282</v>
      </c>
      <c r="C4300" s="86">
        <v>11</v>
      </c>
      <c r="D4300" s="86">
        <v>46</v>
      </c>
    </row>
    <row r="4301" spans="1:4" s="1" customFormat="1" ht="19.7" customHeight="1">
      <c r="A4301" s="82" t="s">
        <v>559</v>
      </c>
      <c r="B4301" s="82" t="s">
        <v>514</v>
      </c>
      <c r="C4301" s="85">
        <v>19</v>
      </c>
      <c r="D4301" s="85">
        <v>28</v>
      </c>
    </row>
    <row r="4302" spans="1:4" s="1" customFormat="1" ht="19.7" customHeight="1">
      <c r="A4302" s="82" t="s">
        <v>559</v>
      </c>
      <c r="B4302" s="82" t="s">
        <v>517</v>
      </c>
      <c r="C4302" s="86">
        <v>32</v>
      </c>
      <c r="D4302" s="86">
        <v>145</v>
      </c>
    </row>
    <row r="4303" spans="1:4" s="1" customFormat="1" ht="19.7" customHeight="1">
      <c r="A4303" s="82" t="s">
        <v>559</v>
      </c>
      <c r="B4303" s="82" t="s">
        <v>282</v>
      </c>
      <c r="C4303" s="85">
        <v>16</v>
      </c>
      <c r="D4303" s="85">
        <v>38</v>
      </c>
    </row>
    <row r="4304" spans="1:4" s="1" customFormat="1" ht="19.7" customHeight="1">
      <c r="A4304" s="82" t="s">
        <v>560</v>
      </c>
      <c r="B4304" s="82" t="s">
        <v>514</v>
      </c>
      <c r="C4304" s="86">
        <v>16</v>
      </c>
      <c r="D4304" s="86">
        <v>7</v>
      </c>
    </row>
    <row r="4305" spans="1:4" s="1" customFormat="1" ht="19.7" customHeight="1">
      <c r="A4305" s="82" t="s">
        <v>560</v>
      </c>
      <c r="B4305" s="82" t="s">
        <v>517</v>
      </c>
      <c r="C4305" s="85">
        <v>56</v>
      </c>
      <c r="D4305" s="85">
        <v>52</v>
      </c>
    </row>
    <row r="4306" spans="1:4" s="1" customFormat="1" ht="19.7" customHeight="1">
      <c r="A4306" s="82" t="s">
        <v>560</v>
      </c>
      <c r="B4306" s="82" t="s">
        <v>282</v>
      </c>
      <c r="C4306" s="86">
        <v>11</v>
      </c>
      <c r="D4306" s="86">
        <v>11</v>
      </c>
    </row>
    <row r="4307" spans="1:4" s="1" customFormat="1" ht="19.7" customHeight="1">
      <c r="A4307" s="82" t="s">
        <v>561</v>
      </c>
      <c r="B4307" s="82" t="s">
        <v>516</v>
      </c>
      <c r="C4307" s="85">
        <v>60</v>
      </c>
      <c r="D4307" s="85">
        <v>143</v>
      </c>
    </row>
    <row r="4308" spans="1:4" s="1" customFormat="1" ht="19.7" customHeight="1">
      <c r="A4308" s="82" t="s">
        <v>561</v>
      </c>
      <c r="B4308" s="82" t="s">
        <v>517</v>
      </c>
      <c r="C4308" s="86">
        <v>90</v>
      </c>
      <c r="D4308" s="86">
        <v>103</v>
      </c>
    </row>
    <row r="4309" spans="1:4" s="1" customFormat="1" ht="19.7" customHeight="1">
      <c r="A4309" s="82" t="s">
        <v>561</v>
      </c>
      <c r="B4309" s="82" t="s">
        <v>282</v>
      </c>
      <c r="C4309" s="85">
        <v>11</v>
      </c>
      <c r="D4309" s="85">
        <v>25</v>
      </c>
    </row>
    <row r="4310" spans="1:4" s="1" customFormat="1" ht="19.7" customHeight="1">
      <c r="A4310" s="82" t="s">
        <v>562</v>
      </c>
      <c r="B4310" s="82" t="s">
        <v>516</v>
      </c>
      <c r="C4310" s="86">
        <v>36</v>
      </c>
      <c r="D4310" s="86">
        <v>122</v>
      </c>
    </row>
    <row r="4311" spans="1:4" s="1" customFormat="1" ht="19.7" customHeight="1">
      <c r="A4311" s="82" t="s">
        <v>562</v>
      </c>
      <c r="B4311" s="82" t="s">
        <v>514</v>
      </c>
      <c r="C4311" s="85">
        <v>90</v>
      </c>
      <c r="D4311" s="85">
        <v>54</v>
      </c>
    </row>
    <row r="4312" spans="1:4" s="1" customFormat="1" ht="19.7" customHeight="1">
      <c r="A4312" s="82" t="s">
        <v>562</v>
      </c>
      <c r="B4312" s="82" t="s">
        <v>517</v>
      </c>
      <c r="C4312" s="86">
        <v>24</v>
      </c>
      <c r="D4312" s="86">
        <v>124</v>
      </c>
    </row>
    <row r="4313" spans="1:4" s="1" customFormat="1" ht="19.7" customHeight="1">
      <c r="A4313" s="82" t="s">
        <v>562</v>
      </c>
      <c r="B4313" s="82" t="s">
        <v>282</v>
      </c>
      <c r="C4313" s="85">
        <v>8</v>
      </c>
      <c r="D4313" s="85">
        <v>34</v>
      </c>
    </row>
    <row r="4314" spans="1:4" s="1" customFormat="1" ht="19.7" customHeight="1">
      <c r="A4314" s="82" t="s">
        <v>563</v>
      </c>
      <c r="B4314" s="82" t="s">
        <v>516</v>
      </c>
      <c r="C4314" s="86">
        <v>30</v>
      </c>
      <c r="D4314" s="86">
        <v>83</v>
      </c>
    </row>
    <row r="4315" spans="1:4" s="1" customFormat="1" ht="19.7" customHeight="1">
      <c r="A4315" s="82" t="s">
        <v>563</v>
      </c>
      <c r="B4315" s="82" t="s">
        <v>517</v>
      </c>
      <c r="C4315" s="85">
        <v>23</v>
      </c>
      <c r="D4315" s="85">
        <v>123</v>
      </c>
    </row>
    <row r="4316" spans="1:4" s="1" customFormat="1" ht="19.7" customHeight="1">
      <c r="A4316" s="82" t="s">
        <v>563</v>
      </c>
      <c r="B4316" s="82" t="s">
        <v>282</v>
      </c>
      <c r="C4316" s="86">
        <v>20</v>
      </c>
      <c r="D4316" s="86">
        <v>120</v>
      </c>
    </row>
    <row r="4317" spans="1:4" s="1" customFormat="1" ht="19.7" customHeight="1">
      <c r="A4317" s="82" t="s">
        <v>564</v>
      </c>
      <c r="B4317" s="82" t="s">
        <v>516</v>
      </c>
      <c r="C4317" s="85">
        <v>45</v>
      </c>
      <c r="D4317" s="85">
        <v>219</v>
      </c>
    </row>
    <row r="4318" spans="1:4" s="1" customFormat="1" ht="19.7" customHeight="1">
      <c r="A4318" s="82" t="s">
        <v>564</v>
      </c>
      <c r="B4318" s="82" t="s">
        <v>517</v>
      </c>
      <c r="C4318" s="86">
        <v>81</v>
      </c>
      <c r="D4318" s="86">
        <v>161</v>
      </c>
    </row>
    <row r="4319" spans="1:4" s="1" customFormat="1" ht="19.7" customHeight="1">
      <c r="A4319" s="82" t="s">
        <v>564</v>
      </c>
      <c r="B4319" s="82" t="s">
        <v>282</v>
      </c>
      <c r="C4319" s="85">
        <v>8</v>
      </c>
      <c r="D4319" s="85">
        <v>135</v>
      </c>
    </row>
    <row r="4320" spans="1:4" s="1" customFormat="1" ht="19.7" customHeight="1">
      <c r="A4320" s="82" t="s">
        <v>565</v>
      </c>
      <c r="B4320" s="82" t="s">
        <v>516</v>
      </c>
      <c r="C4320" s="86">
        <v>15</v>
      </c>
      <c r="D4320" s="86">
        <v>87</v>
      </c>
    </row>
    <row r="4321" spans="1:4" s="1" customFormat="1" ht="19.7" customHeight="1">
      <c r="A4321" s="82" t="s">
        <v>565</v>
      </c>
      <c r="B4321" s="82" t="s">
        <v>514</v>
      </c>
      <c r="C4321" s="85">
        <v>72</v>
      </c>
      <c r="D4321" s="85">
        <v>80</v>
      </c>
    </row>
    <row r="4322" spans="1:4" s="1" customFormat="1" ht="19.7" customHeight="1">
      <c r="A4322" s="82" t="s">
        <v>565</v>
      </c>
      <c r="B4322" s="82" t="s">
        <v>517</v>
      </c>
      <c r="C4322" s="86">
        <v>60</v>
      </c>
      <c r="D4322" s="86">
        <v>90</v>
      </c>
    </row>
    <row r="4323" spans="1:4" s="1" customFormat="1" ht="19.7" customHeight="1">
      <c r="A4323" s="82" t="s">
        <v>566</v>
      </c>
      <c r="B4323" s="82" t="s">
        <v>514</v>
      </c>
      <c r="C4323" s="85">
        <v>105</v>
      </c>
      <c r="D4323" s="85">
        <v>170</v>
      </c>
    </row>
    <row r="4324" spans="1:4" s="1" customFormat="1" ht="19.7" customHeight="1">
      <c r="A4324" s="82" t="s">
        <v>567</v>
      </c>
      <c r="B4324" s="82" t="s">
        <v>516</v>
      </c>
      <c r="C4324" s="86">
        <v>22</v>
      </c>
      <c r="D4324" s="86">
        <v>222</v>
      </c>
    </row>
    <row r="4325" spans="1:4" s="1" customFormat="1" ht="19.7" customHeight="1">
      <c r="A4325" s="82" t="s">
        <v>567</v>
      </c>
      <c r="B4325" s="82" t="s">
        <v>517</v>
      </c>
      <c r="C4325" s="85">
        <v>25</v>
      </c>
      <c r="D4325" s="85">
        <v>295</v>
      </c>
    </row>
    <row r="4326" spans="1:4" s="1" customFormat="1" ht="19.7" customHeight="1">
      <c r="A4326" s="82" t="s">
        <v>567</v>
      </c>
      <c r="B4326" s="82" t="s">
        <v>282</v>
      </c>
      <c r="C4326" s="86">
        <v>22</v>
      </c>
      <c r="D4326" s="86">
        <v>125</v>
      </c>
    </row>
    <row r="4327" spans="1:4" s="1" customFormat="1" ht="19.7" customHeight="1">
      <c r="A4327" s="82" t="s">
        <v>568</v>
      </c>
      <c r="B4327" s="82" t="s">
        <v>514</v>
      </c>
      <c r="C4327" s="85">
        <v>100</v>
      </c>
      <c r="D4327" s="85">
        <v>87</v>
      </c>
    </row>
    <row r="4328" spans="1:4" s="1" customFormat="1" ht="19.7" customHeight="1">
      <c r="A4328" s="82" t="s">
        <v>569</v>
      </c>
      <c r="B4328" s="82" t="s">
        <v>516</v>
      </c>
      <c r="C4328" s="86">
        <v>24</v>
      </c>
      <c r="D4328" s="86">
        <v>71</v>
      </c>
    </row>
    <row r="4329" spans="1:4" s="1" customFormat="1" ht="19.7" customHeight="1">
      <c r="A4329" s="82" t="s">
        <v>569</v>
      </c>
      <c r="B4329" s="82" t="s">
        <v>514</v>
      </c>
      <c r="C4329" s="85">
        <v>35</v>
      </c>
      <c r="D4329" s="85">
        <v>81</v>
      </c>
    </row>
    <row r="4330" spans="1:4" s="1" customFormat="1" ht="19.7" customHeight="1">
      <c r="A4330" s="82" t="s">
        <v>569</v>
      </c>
      <c r="B4330" s="82" t="s">
        <v>517</v>
      </c>
      <c r="C4330" s="86">
        <v>48</v>
      </c>
      <c r="D4330" s="86">
        <v>108</v>
      </c>
    </row>
    <row r="4331" spans="1:4" s="1" customFormat="1" ht="19.7" customHeight="1">
      <c r="A4331" s="82" t="s">
        <v>569</v>
      </c>
      <c r="B4331" s="82" t="s">
        <v>282</v>
      </c>
      <c r="C4331" s="85">
        <v>11</v>
      </c>
      <c r="D4331" s="85">
        <v>33</v>
      </c>
    </row>
    <row r="4332" spans="1:4" s="1" customFormat="1" ht="19.7" customHeight="1">
      <c r="A4332" s="82" t="s">
        <v>570</v>
      </c>
      <c r="B4332" s="82" t="s">
        <v>516</v>
      </c>
      <c r="C4332" s="86">
        <v>20</v>
      </c>
      <c r="D4332" s="86">
        <v>71</v>
      </c>
    </row>
    <row r="4333" spans="1:4" s="1" customFormat="1" ht="19.7" customHeight="1">
      <c r="A4333" s="82" t="s">
        <v>570</v>
      </c>
      <c r="B4333" s="82" t="s">
        <v>514</v>
      </c>
      <c r="C4333" s="85">
        <v>20</v>
      </c>
      <c r="D4333" s="85">
        <v>6</v>
      </c>
    </row>
    <row r="4334" spans="1:4" s="1" customFormat="1" ht="19.7" customHeight="1">
      <c r="A4334" s="82" t="s">
        <v>570</v>
      </c>
      <c r="B4334" s="82" t="s">
        <v>517</v>
      </c>
      <c r="C4334" s="86">
        <v>48</v>
      </c>
      <c r="D4334" s="86">
        <v>124</v>
      </c>
    </row>
    <row r="4335" spans="1:4" s="1" customFormat="1" ht="19.7" customHeight="1">
      <c r="A4335" s="82" t="s">
        <v>570</v>
      </c>
      <c r="B4335" s="82" t="s">
        <v>282</v>
      </c>
      <c r="C4335" s="85">
        <v>10</v>
      </c>
      <c r="D4335" s="85">
        <v>107</v>
      </c>
    </row>
    <row r="4336" spans="1:4" s="1" customFormat="1" ht="19.7" customHeight="1">
      <c r="A4336" s="82" t="s">
        <v>571</v>
      </c>
      <c r="B4336" s="82" t="s">
        <v>516</v>
      </c>
      <c r="C4336" s="86">
        <v>30</v>
      </c>
      <c r="D4336" s="86">
        <v>92</v>
      </c>
    </row>
    <row r="4337" spans="1:4" s="1" customFormat="1" ht="19.7" customHeight="1">
      <c r="A4337" s="82" t="s">
        <v>571</v>
      </c>
      <c r="B4337" s="82" t="s">
        <v>514</v>
      </c>
      <c r="C4337" s="85">
        <v>48</v>
      </c>
      <c r="D4337" s="85">
        <v>54</v>
      </c>
    </row>
    <row r="4338" spans="1:4" s="1" customFormat="1" ht="19.7" customHeight="1">
      <c r="A4338" s="82" t="s">
        <v>571</v>
      </c>
      <c r="B4338" s="82" t="s">
        <v>517</v>
      </c>
      <c r="C4338" s="86">
        <v>60</v>
      </c>
      <c r="D4338" s="86">
        <v>66</v>
      </c>
    </row>
    <row r="4339" spans="1:4" s="1" customFormat="1" ht="19.7" customHeight="1">
      <c r="A4339" s="82" t="s">
        <v>571</v>
      </c>
      <c r="B4339" s="82" t="s">
        <v>282</v>
      </c>
      <c r="C4339" s="85">
        <v>10</v>
      </c>
      <c r="D4339" s="85">
        <v>43</v>
      </c>
    </row>
    <row r="4340" spans="1:4" s="1" customFormat="1" ht="19.7" customHeight="1">
      <c r="A4340" s="82" t="s">
        <v>572</v>
      </c>
      <c r="B4340" s="82" t="s">
        <v>516</v>
      </c>
      <c r="C4340" s="86">
        <v>16</v>
      </c>
      <c r="D4340" s="86">
        <v>90</v>
      </c>
    </row>
    <row r="4341" spans="1:4" s="1" customFormat="1" ht="19.7" customHeight="1">
      <c r="A4341" s="82" t="s">
        <v>572</v>
      </c>
      <c r="B4341" s="82" t="s">
        <v>514</v>
      </c>
      <c r="C4341" s="85">
        <v>48</v>
      </c>
      <c r="D4341" s="85">
        <v>76</v>
      </c>
    </row>
    <row r="4342" spans="1:4" s="1" customFormat="1" ht="19.7" customHeight="1">
      <c r="A4342" s="82" t="s">
        <v>572</v>
      </c>
      <c r="B4342" s="82" t="s">
        <v>517</v>
      </c>
      <c r="C4342" s="86">
        <v>48</v>
      </c>
      <c r="D4342" s="86">
        <v>150</v>
      </c>
    </row>
    <row r="4343" spans="1:4" s="1" customFormat="1" ht="19.7" customHeight="1">
      <c r="A4343" s="82" t="s">
        <v>572</v>
      </c>
      <c r="B4343" s="82" t="s">
        <v>282</v>
      </c>
      <c r="C4343" s="85">
        <v>8</v>
      </c>
      <c r="D4343" s="85">
        <v>16</v>
      </c>
    </row>
    <row r="4344" spans="1:4" s="1" customFormat="1" ht="19.7" customHeight="1">
      <c r="A4344" s="82" t="s">
        <v>573</v>
      </c>
      <c r="B4344" s="82" t="s">
        <v>517</v>
      </c>
      <c r="C4344" s="86">
        <v>1</v>
      </c>
      <c r="D4344" s="86">
        <v>1</v>
      </c>
    </row>
    <row r="4345" spans="1:4" s="1" customFormat="1" ht="19.7" customHeight="1">
      <c r="A4345" s="82" t="s">
        <v>574</v>
      </c>
      <c r="B4345" s="82" t="s">
        <v>516</v>
      </c>
      <c r="C4345" s="85">
        <v>12</v>
      </c>
      <c r="D4345" s="85">
        <v>23</v>
      </c>
    </row>
    <row r="4346" spans="1:4" s="1" customFormat="1" ht="19.7" customHeight="1">
      <c r="A4346" s="82" t="s">
        <v>574</v>
      </c>
      <c r="B4346" s="82" t="s">
        <v>514</v>
      </c>
      <c r="C4346" s="86">
        <v>118</v>
      </c>
      <c r="D4346" s="86">
        <v>121</v>
      </c>
    </row>
    <row r="4347" spans="1:4" s="1" customFormat="1" ht="19.7" customHeight="1">
      <c r="A4347" s="82" t="s">
        <v>574</v>
      </c>
      <c r="B4347" s="82" t="s">
        <v>517</v>
      </c>
      <c r="C4347" s="85">
        <v>24</v>
      </c>
      <c r="D4347" s="85">
        <v>30</v>
      </c>
    </row>
    <row r="4348" spans="1:4" s="1" customFormat="1" ht="19.7" customHeight="1">
      <c r="A4348" s="82" t="s">
        <v>575</v>
      </c>
      <c r="B4348" s="82" t="s">
        <v>516</v>
      </c>
      <c r="C4348" s="86">
        <v>17</v>
      </c>
      <c r="D4348" s="86">
        <v>64</v>
      </c>
    </row>
    <row r="4349" spans="1:4" s="1" customFormat="1" ht="19.7" customHeight="1">
      <c r="A4349" s="82" t="s">
        <v>575</v>
      </c>
      <c r="B4349" s="82" t="s">
        <v>514</v>
      </c>
      <c r="C4349" s="85">
        <v>28</v>
      </c>
      <c r="D4349" s="85">
        <v>23</v>
      </c>
    </row>
    <row r="4350" spans="1:4" s="1" customFormat="1" ht="19.7" customHeight="1">
      <c r="A4350" s="82" t="s">
        <v>575</v>
      </c>
      <c r="B4350" s="82" t="s">
        <v>517</v>
      </c>
      <c r="C4350" s="86">
        <v>15</v>
      </c>
      <c r="D4350" s="86">
        <v>58</v>
      </c>
    </row>
    <row r="4351" spans="1:4" s="1" customFormat="1" ht="19.7" customHeight="1">
      <c r="A4351" s="82" t="s">
        <v>575</v>
      </c>
      <c r="B4351" s="82" t="s">
        <v>282</v>
      </c>
      <c r="C4351" s="85">
        <v>11</v>
      </c>
      <c r="D4351" s="85">
        <v>27</v>
      </c>
    </row>
    <row r="4352" spans="1:4" s="1" customFormat="1" ht="6.95" customHeight="1"/>
    <row r="4353" spans="1:5" s="1" customFormat="1" ht="24" customHeight="1">
      <c r="A4353" s="639" t="s">
        <v>346</v>
      </c>
      <c r="B4353" s="639"/>
      <c r="C4353" s="639"/>
      <c r="D4353" s="639"/>
      <c r="E4353" s="639"/>
    </row>
    <row r="4354" spans="1:5" s="1" customFormat="1" ht="10.15" customHeight="1"/>
    <row r="4355" spans="1:5" s="1" customFormat="1" ht="24" customHeight="1">
      <c r="C4355" s="30" t="s">
        <v>511</v>
      </c>
      <c r="D4355" s="30" t="s">
        <v>512</v>
      </c>
    </row>
    <row r="4356" spans="1:5" s="1" customFormat="1" ht="19.7" customHeight="1">
      <c r="A4356" s="82" t="s">
        <v>513</v>
      </c>
      <c r="B4356" s="82" t="s">
        <v>514</v>
      </c>
      <c r="C4356" s="85">
        <v>18</v>
      </c>
      <c r="D4356" s="85">
        <v>122</v>
      </c>
    </row>
    <row r="4357" spans="1:5" s="1" customFormat="1" ht="19.7" customHeight="1">
      <c r="A4357" s="82" t="s">
        <v>515</v>
      </c>
      <c r="B4357" s="82" t="s">
        <v>516</v>
      </c>
      <c r="C4357" s="86">
        <v>30</v>
      </c>
      <c r="D4357" s="86">
        <v>211</v>
      </c>
    </row>
    <row r="4358" spans="1:5" s="1" customFormat="1" ht="19.7" customHeight="1">
      <c r="A4358" s="82" t="s">
        <v>515</v>
      </c>
      <c r="B4358" s="82" t="s">
        <v>517</v>
      </c>
      <c r="C4358" s="85">
        <v>30</v>
      </c>
      <c r="D4358" s="85">
        <v>170</v>
      </c>
    </row>
    <row r="4359" spans="1:5" s="1" customFormat="1" ht="19.7" customHeight="1">
      <c r="A4359" s="82" t="s">
        <v>515</v>
      </c>
      <c r="B4359" s="82" t="s">
        <v>282</v>
      </c>
      <c r="C4359" s="86">
        <v>6</v>
      </c>
      <c r="D4359" s="86">
        <v>96</v>
      </c>
    </row>
    <row r="4360" spans="1:5" s="1" customFormat="1" ht="19.7" customHeight="1">
      <c r="A4360" s="82" t="s">
        <v>518</v>
      </c>
      <c r="B4360" s="82" t="s">
        <v>514</v>
      </c>
      <c r="C4360" s="85">
        <v>105</v>
      </c>
      <c r="D4360" s="85">
        <v>98</v>
      </c>
    </row>
    <row r="4361" spans="1:5" s="1" customFormat="1" ht="19.7" customHeight="1">
      <c r="A4361" s="82" t="s">
        <v>519</v>
      </c>
      <c r="B4361" s="82" t="s">
        <v>514</v>
      </c>
      <c r="C4361" s="86">
        <v>105</v>
      </c>
      <c r="D4361" s="86">
        <v>196</v>
      </c>
    </row>
    <row r="4362" spans="1:5" s="1" customFormat="1" ht="19.7" customHeight="1">
      <c r="A4362" s="82" t="s">
        <v>520</v>
      </c>
      <c r="B4362" s="82" t="s">
        <v>514</v>
      </c>
      <c r="C4362" s="85">
        <v>64</v>
      </c>
      <c r="D4362" s="85">
        <v>106</v>
      </c>
    </row>
    <row r="4363" spans="1:5" s="1" customFormat="1" ht="19.7" customHeight="1">
      <c r="A4363" s="82" t="s">
        <v>521</v>
      </c>
      <c r="B4363" s="82" t="s">
        <v>516</v>
      </c>
      <c r="C4363" s="86">
        <v>41</v>
      </c>
      <c r="D4363" s="86">
        <v>172</v>
      </c>
    </row>
    <row r="4364" spans="1:5" s="1" customFormat="1" ht="19.7" customHeight="1">
      <c r="A4364" s="82" t="s">
        <v>521</v>
      </c>
      <c r="B4364" s="82" t="s">
        <v>517</v>
      </c>
      <c r="C4364" s="85">
        <v>92</v>
      </c>
      <c r="D4364" s="85">
        <v>172</v>
      </c>
    </row>
    <row r="4365" spans="1:5" s="1" customFormat="1" ht="19.7" customHeight="1">
      <c r="A4365" s="82" t="s">
        <v>521</v>
      </c>
      <c r="B4365" s="82" t="s">
        <v>282</v>
      </c>
      <c r="C4365" s="86">
        <v>7</v>
      </c>
      <c r="D4365" s="86">
        <v>8</v>
      </c>
    </row>
    <row r="4366" spans="1:5" s="1" customFormat="1" ht="19.7" customHeight="1">
      <c r="A4366" s="82" t="s">
        <v>522</v>
      </c>
      <c r="B4366" s="82" t="s">
        <v>514</v>
      </c>
      <c r="C4366" s="85">
        <v>73</v>
      </c>
      <c r="D4366" s="85">
        <v>67</v>
      </c>
    </row>
    <row r="4367" spans="1:5" s="1" customFormat="1" ht="19.7" customHeight="1">
      <c r="A4367" s="82" t="s">
        <v>523</v>
      </c>
      <c r="B4367" s="82" t="s">
        <v>516</v>
      </c>
      <c r="C4367" s="86">
        <v>10</v>
      </c>
      <c r="D4367" s="86">
        <v>112</v>
      </c>
    </row>
    <row r="4368" spans="1:5" s="1" customFormat="1" ht="19.7" customHeight="1">
      <c r="A4368" s="82" t="s">
        <v>523</v>
      </c>
      <c r="B4368" s="82" t="s">
        <v>517</v>
      </c>
      <c r="C4368" s="85">
        <v>15</v>
      </c>
      <c r="D4368" s="85">
        <v>95</v>
      </c>
    </row>
    <row r="4369" spans="1:4" s="1" customFormat="1" ht="19.7" customHeight="1">
      <c r="A4369" s="82" t="s">
        <v>523</v>
      </c>
      <c r="B4369" s="82" t="s">
        <v>282</v>
      </c>
      <c r="C4369" s="86">
        <v>7</v>
      </c>
      <c r="D4369" s="86">
        <v>54</v>
      </c>
    </row>
    <row r="4370" spans="1:4" s="1" customFormat="1" ht="19.7" customHeight="1">
      <c r="A4370" s="82" t="s">
        <v>524</v>
      </c>
      <c r="B4370" s="82" t="s">
        <v>516</v>
      </c>
      <c r="C4370" s="85">
        <v>25</v>
      </c>
      <c r="D4370" s="85">
        <v>183</v>
      </c>
    </row>
    <row r="4371" spans="1:4" s="1" customFormat="1" ht="19.7" customHeight="1">
      <c r="A4371" s="82" t="s">
        <v>524</v>
      </c>
      <c r="B4371" s="82" t="s">
        <v>517</v>
      </c>
      <c r="C4371" s="86">
        <v>48</v>
      </c>
      <c r="D4371" s="86">
        <v>159</v>
      </c>
    </row>
    <row r="4372" spans="1:4" s="1" customFormat="1" ht="19.7" customHeight="1">
      <c r="A4372" s="82" t="s">
        <v>524</v>
      </c>
      <c r="B4372" s="82" t="s">
        <v>282</v>
      </c>
      <c r="C4372" s="85">
        <v>6</v>
      </c>
      <c r="D4372" s="85">
        <v>47</v>
      </c>
    </row>
    <row r="4373" spans="1:4" s="1" customFormat="1" ht="19.7" customHeight="1">
      <c r="A4373" s="82" t="s">
        <v>525</v>
      </c>
      <c r="B4373" s="82" t="s">
        <v>514</v>
      </c>
      <c r="C4373" s="86">
        <v>49</v>
      </c>
      <c r="D4373" s="86">
        <v>59</v>
      </c>
    </row>
    <row r="4374" spans="1:4" s="1" customFormat="1" ht="19.7" customHeight="1">
      <c r="A4374" s="82" t="s">
        <v>526</v>
      </c>
      <c r="B4374" s="82" t="s">
        <v>516</v>
      </c>
      <c r="C4374" s="85">
        <v>15</v>
      </c>
      <c r="D4374" s="85">
        <v>74</v>
      </c>
    </row>
    <row r="4375" spans="1:4" s="1" customFormat="1" ht="19.7" customHeight="1">
      <c r="A4375" s="82" t="s">
        <v>526</v>
      </c>
      <c r="B4375" s="82" t="s">
        <v>517</v>
      </c>
      <c r="C4375" s="86">
        <v>15</v>
      </c>
      <c r="D4375" s="86">
        <v>49</v>
      </c>
    </row>
    <row r="4376" spans="1:4" s="1" customFormat="1" ht="19.7" customHeight="1">
      <c r="A4376" s="82" t="s">
        <v>526</v>
      </c>
      <c r="B4376" s="82" t="s">
        <v>282</v>
      </c>
      <c r="C4376" s="85">
        <v>10</v>
      </c>
      <c r="D4376" s="85">
        <v>19</v>
      </c>
    </row>
    <row r="4377" spans="1:4" s="1" customFormat="1" ht="19.7" customHeight="1">
      <c r="A4377" s="82" t="s">
        <v>527</v>
      </c>
      <c r="B4377" s="82" t="s">
        <v>516</v>
      </c>
      <c r="C4377" s="86">
        <v>24</v>
      </c>
      <c r="D4377" s="86">
        <v>120</v>
      </c>
    </row>
    <row r="4378" spans="1:4" s="1" customFormat="1" ht="19.7" customHeight="1">
      <c r="A4378" s="82" t="s">
        <v>527</v>
      </c>
      <c r="B4378" s="82" t="s">
        <v>517</v>
      </c>
      <c r="C4378" s="85">
        <v>45</v>
      </c>
      <c r="D4378" s="85">
        <v>102</v>
      </c>
    </row>
    <row r="4379" spans="1:4" s="1" customFormat="1" ht="19.7" customHeight="1">
      <c r="A4379" s="82" t="s">
        <v>527</v>
      </c>
      <c r="B4379" s="82" t="s">
        <v>282</v>
      </c>
      <c r="C4379" s="86">
        <v>10</v>
      </c>
      <c r="D4379" s="86">
        <v>58</v>
      </c>
    </row>
    <row r="4380" spans="1:4" s="1" customFormat="1" ht="19.7" customHeight="1">
      <c r="A4380" s="82" t="s">
        <v>528</v>
      </c>
      <c r="B4380" s="82" t="s">
        <v>514</v>
      </c>
      <c r="C4380" s="85">
        <v>108</v>
      </c>
      <c r="D4380" s="85">
        <v>107</v>
      </c>
    </row>
    <row r="4381" spans="1:4" s="1" customFormat="1" ht="19.7" customHeight="1">
      <c r="A4381" s="82" t="s">
        <v>529</v>
      </c>
      <c r="B4381" s="82" t="s">
        <v>514</v>
      </c>
      <c r="C4381" s="86">
        <v>105</v>
      </c>
      <c r="D4381" s="86">
        <v>89</v>
      </c>
    </row>
    <row r="4382" spans="1:4" s="1" customFormat="1" ht="19.7" customHeight="1">
      <c r="A4382" s="82" t="s">
        <v>530</v>
      </c>
      <c r="B4382" s="82" t="s">
        <v>514</v>
      </c>
      <c r="C4382" s="85">
        <v>94</v>
      </c>
      <c r="D4382" s="85">
        <v>183</v>
      </c>
    </row>
    <row r="4383" spans="1:4" s="1" customFormat="1" ht="19.7" customHeight="1">
      <c r="A4383" s="82" t="s">
        <v>531</v>
      </c>
      <c r="B4383" s="82" t="s">
        <v>516</v>
      </c>
      <c r="C4383" s="86">
        <v>50</v>
      </c>
      <c r="D4383" s="86">
        <v>112</v>
      </c>
    </row>
    <row r="4384" spans="1:4" s="1" customFormat="1" ht="19.7" customHeight="1">
      <c r="A4384" s="82" t="s">
        <v>531</v>
      </c>
      <c r="B4384" s="82" t="s">
        <v>514</v>
      </c>
      <c r="C4384" s="85">
        <v>15</v>
      </c>
      <c r="D4384" s="85">
        <v>15</v>
      </c>
    </row>
    <row r="4385" spans="1:4" s="1" customFormat="1" ht="19.7" customHeight="1">
      <c r="A4385" s="82" t="s">
        <v>531</v>
      </c>
      <c r="B4385" s="82" t="s">
        <v>517</v>
      </c>
      <c r="C4385" s="86">
        <v>130</v>
      </c>
      <c r="D4385" s="86">
        <v>122</v>
      </c>
    </row>
    <row r="4386" spans="1:4" s="1" customFormat="1" ht="19.7" customHeight="1">
      <c r="A4386" s="82" t="s">
        <v>532</v>
      </c>
      <c r="B4386" s="82" t="s">
        <v>516</v>
      </c>
      <c r="C4386" s="85">
        <v>15</v>
      </c>
      <c r="D4386" s="85">
        <v>90</v>
      </c>
    </row>
    <row r="4387" spans="1:4" s="1" customFormat="1" ht="19.7" customHeight="1">
      <c r="A4387" s="82" t="s">
        <v>532</v>
      </c>
      <c r="B4387" s="82" t="s">
        <v>517</v>
      </c>
      <c r="C4387" s="86">
        <v>45</v>
      </c>
      <c r="D4387" s="86">
        <v>95</v>
      </c>
    </row>
    <row r="4388" spans="1:4" s="1" customFormat="1" ht="19.7" customHeight="1">
      <c r="A4388" s="82" t="s">
        <v>532</v>
      </c>
      <c r="B4388" s="82" t="s">
        <v>282</v>
      </c>
      <c r="C4388" s="85">
        <v>8</v>
      </c>
      <c r="D4388" s="85">
        <v>107</v>
      </c>
    </row>
    <row r="4389" spans="1:4" s="1" customFormat="1" ht="19.7" customHeight="1">
      <c r="A4389" s="82" t="s">
        <v>533</v>
      </c>
      <c r="B4389" s="82" t="s">
        <v>516</v>
      </c>
      <c r="C4389" s="86">
        <v>24</v>
      </c>
      <c r="D4389" s="86">
        <v>76</v>
      </c>
    </row>
    <row r="4390" spans="1:4" s="1" customFormat="1" ht="19.7" customHeight="1">
      <c r="A4390" s="82" t="s">
        <v>533</v>
      </c>
      <c r="B4390" s="82" t="s">
        <v>517</v>
      </c>
      <c r="C4390" s="85">
        <v>12</v>
      </c>
      <c r="D4390" s="85">
        <v>105</v>
      </c>
    </row>
    <row r="4391" spans="1:4" s="1" customFormat="1" ht="19.7" customHeight="1">
      <c r="A4391" s="82" t="s">
        <v>533</v>
      </c>
      <c r="B4391" s="82" t="s">
        <v>282</v>
      </c>
      <c r="C4391" s="86">
        <v>12</v>
      </c>
      <c r="D4391" s="86">
        <v>71</v>
      </c>
    </row>
    <row r="4392" spans="1:4" s="1" customFormat="1" ht="19.7" customHeight="1">
      <c r="A4392" s="82" t="s">
        <v>534</v>
      </c>
      <c r="B4392" s="82" t="s">
        <v>516</v>
      </c>
      <c r="C4392" s="85">
        <v>24</v>
      </c>
      <c r="D4392" s="85">
        <v>250</v>
      </c>
    </row>
    <row r="4393" spans="1:4" s="1" customFormat="1" ht="19.7" customHeight="1">
      <c r="A4393" s="82" t="s">
        <v>534</v>
      </c>
      <c r="B4393" s="82" t="s">
        <v>517</v>
      </c>
      <c r="C4393" s="86">
        <v>60</v>
      </c>
      <c r="D4393" s="86">
        <v>293</v>
      </c>
    </row>
    <row r="4394" spans="1:4" s="1" customFormat="1" ht="19.7" customHeight="1">
      <c r="A4394" s="82" t="s">
        <v>534</v>
      </c>
      <c r="B4394" s="82" t="s">
        <v>282</v>
      </c>
      <c r="C4394" s="85">
        <v>14</v>
      </c>
      <c r="D4394" s="85">
        <v>118</v>
      </c>
    </row>
    <row r="4395" spans="1:4" s="1" customFormat="1" ht="19.7" customHeight="1">
      <c r="A4395" s="82" t="s">
        <v>535</v>
      </c>
      <c r="B4395" s="82" t="s">
        <v>516</v>
      </c>
      <c r="C4395" s="86">
        <v>45</v>
      </c>
      <c r="D4395" s="86">
        <v>254</v>
      </c>
    </row>
    <row r="4396" spans="1:4" s="1" customFormat="1" ht="19.7" customHeight="1">
      <c r="A4396" s="82" t="s">
        <v>535</v>
      </c>
      <c r="B4396" s="82" t="s">
        <v>517</v>
      </c>
      <c r="C4396" s="85">
        <v>61</v>
      </c>
      <c r="D4396" s="85">
        <v>387</v>
      </c>
    </row>
    <row r="4397" spans="1:4" s="1" customFormat="1" ht="19.7" customHeight="1">
      <c r="A4397" s="82" t="s">
        <v>535</v>
      </c>
      <c r="B4397" s="82" t="s">
        <v>282</v>
      </c>
      <c r="C4397" s="86">
        <v>7</v>
      </c>
      <c r="D4397" s="86">
        <v>84</v>
      </c>
    </row>
    <row r="4398" spans="1:4" s="1" customFormat="1" ht="19.7" customHeight="1">
      <c r="A4398" s="82" t="s">
        <v>536</v>
      </c>
      <c r="B4398" s="82" t="s">
        <v>514</v>
      </c>
      <c r="C4398" s="85">
        <v>105</v>
      </c>
      <c r="D4398" s="85">
        <v>112</v>
      </c>
    </row>
    <row r="4399" spans="1:4" s="1" customFormat="1" ht="19.7" customHeight="1">
      <c r="A4399" s="82" t="s">
        <v>537</v>
      </c>
      <c r="B4399" s="82" t="s">
        <v>516</v>
      </c>
      <c r="C4399" s="86">
        <v>30</v>
      </c>
      <c r="D4399" s="86">
        <v>188</v>
      </c>
    </row>
    <row r="4400" spans="1:4" s="1" customFormat="1" ht="19.7" customHeight="1">
      <c r="A4400" s="82" t="s">
        <v>537</v>
      </c>
      <c r="B4400" s="82" t="s">
        <v>517</v>
      </c>
      <c r="C4400" s="85">
        <v>54</v>
      </c>
      <c r="D4400" s="85">
        <v>268</v>
      </c>
    </row>
    <row r="4401" spans="1:4" s="1" customFormat="1" ht="19.7" customHeight="1">
      <c r="A4401" s="82" t="s">
        <v>537</v>
      </c>
      <c r="B4401" s="82" t="s">
        <v>282</v>
      </c>
      <c r="C4401" s="86">
        <v>3</v>
      </c>
      <c r="D4401" s="86">
        <v>36</v>
      </c>
    </row>
    <row r="4402" spans="1:4" s="1" customFormat="1" ht="19.7" customHeight="1">
      <c r="A4402" s="82" t="s">
        <v>538</v>
      </c>
      <c r="B4402" s="82" t="s">
        <v>514</v>
      </c>
      <c r="C4402" s="85">
        <v>18</v>
      </c>
      <c r="D4402" s="85">
        <v>13</v>
      </c>
    </row>
    <row r="4403" spans="1:4" s="1" customFormat="1" ht="19.7" customHeight="1">
      <c r="A4403" s="82" t="s">
        <v>538</v>
      </c>
      <c r="B4403" s="82" t="s">
        <v>517</v>
      </c>
      <c r="C4403" s="86">
        <v>32</v>
      </c>
      <c r="D4403" s="86">
        <v>48</v>
      </c>
    </row>
    <row r="4404" spans="1:4" s="1" customFormat="1" ht="19.7" customHeight="1">
      <c r="A4404" s="82" t="s">
        <v>538</v>
      </c>
      <c r="B4404" s="82" t="s">
        <v>282</v>
      </c>
      <c r="C4404" s="85">
        <v>21</v>
      </c>
      <c r="D4404" s="85">
        <v>44</v>
      </c>
    </row>
    <row r="4405" spans="1:4" s="1" customFormat="1" ht="19.7" customHeight="1">
      <c r="A4405" s="82" t="s">
        <v>539</v>
      </c>
      <c r="B4405" s="82" t="s">
        <v>516</v>
      </c>
      <c r="C4405" s="86">
        <v>15</v>
      </c>
      <c r="D4405" s="86">
        <v>86</v>
      </c>
    </row>
    <row r="4406" spans="1:4" s="1" customFormat="1" ht="19.7" customHeight="1">
      <c r="A4406" s="82" t="s">
        <v>539</v>
      </c>
      <c r="B4406" s="82" t="s">
        <v>514</v>
      </c>
      <c r="C4406" s="85">
        <v>96</v>
      </c>
      <c r="D4406" s="85">
        <v>84</v>
      </c>
    </row>
    <row r="4407" spans="1:4" s="1" customFormat="1" ht="19.7" customHeight="1">
      <c r="A4407" s="82" t="s">
        <v>539</v>
      </c>
      <c r="B4407" s="82" t="s">
        <v>517</v>
      </c>
      <c r="C4407" s="86">
        <v>42</v>
      </c>
      <c r="D4407" s="86">
        <v>118</v>
      </c>
    </row>
    <row r="4408" spans="1:4" s="1" customFormat="1" ht="19.7" customHeight="1">
      <c r="A4408" s="82" t="s">
        <v>540</v>
      </c>
      <c r="B4408" s="82" t="s">
        <v>516</v>
      </c>
      <c r="C4408" s="85">
        <v>24</v>
      </c>
      <c r="D4408" s="85">
        <v>143</v>
      </c>
    </row>
    <row r="4409" spans="1:4" s="1" customFormat="1" ht="19.7" customHeight="1">
      <c r="A4409" s="82" t="s">
        <v>540</v>
      </c>
      <c r="B4409" s="82" t="s">
        <v>517</v>
      </c>
      <c r="C4409" s="86">
        <v>60</v>
      </c>
      <c r="D4409" s="86">
        <v>131</v>
      </c>
    </row>
    <row r="4410" spans="1:4" s="1" customFormat="1" ht="19.7" customHeight="1">
      <c r="A4410" s="82" t="s">
        <v>540</v>
      </c>
      <c r="B4410" s="82" t="s">
        <v>282</v>
      </c>
      <c r="C4410" s="85">
        <v>6</v>
      </c>
      <c r="D4410" s="85">
        <v>46</v>
      </c>
    </row>
    <row r="4411" spans="1:4" s="1" customFormat="1" ht="19.7" customHeight="1">
      <c r="A4411" s="82" t="s">
        <v>541</v>
      </c>
      <c r="B4411" s="82" t="s">
        <v>516</v>
      </c>
      <c r="C4411" s="86">
        <v>20</v>
      </c>
      <c r="D4411" s="86">
        <v>161</v>
      </c>
    </row>
    <row r="4412" spans="1:4" s="1" customFormat="1" ht="19.7" customHeight="1">
      <c r="A4412" s="82" t="s">
        <v>541</v>
      </c>
      <c r="B4412" s="82" t="s">
        <v>517</v>
      </c>
      <c r="C4412" s="85">
        <v>66</v>
      </c>
      <c r="D4412" s="85">
        <v>145</v>
      </c>
    </row>
    <row r="4413" spans="1:4" s="1" customFormat="1" ht="19.7" customHeight="1">
      <c r="A4413" s="82" t="s">
        <v>541</v>
      </c>
      <c r="B4413" s="82" t="s">
        <v>282</v>
      </c>
      <c r="C4413" s="86">
        <v>10</v>
      </c>
      <c r="D4413" s="86">
        <v>132</v>
      </c>
    </row>
    <row r="4414" spans="1:4" s="1" customFormat="1" ht="19.7" customHeight="1">
      <c r="A4414" s="82" t="s">
        <v>542</v>
      </c>
      <c r="B4414" s="82" t="s">
        <v>514</v>
      </c>
      <c r="C4414" s="85">
        <v>27</v>
      </c>
      <c r="D4414" s="85">
        <v>144</v>
      </c>
    </row>
    <row r="4415" spans="1:4" s="1" customFormat="1" ht="19.7" customHeight="1">
      <c r="A4415" s="82" t="s">
        <v>543</v>
      </c>
      <c r="B4415" s="82" t="s">
        <v>514</v>
      </c>
      <c r="C4415" s="86">
        <v>32</v>
      </c>
      <c r="D4415" s="86">
        <v>101</v>
      </c>
    </row>
    <row r="4416" spans="1:4" s="1" customFormat="1" ht="19.7" customHeight="1">
      <c r="A4416" s="82" t="s">
        <v>544</v>
      </c>
      <c r="B4416" s="82" t="s">
        <v>514</v>
      </c>
      <c r="C4416" s="85">
        <v>86</v>
      </c>
      <c r="D4416" s="85">
        <v>128</v>
      </c>
    </row>
    <row r="4417" spans="1:4" s="1" customFormat="1" ht="19.7" customHeight="1">
      <c r="A4417" s="82" t="s">
        <v>545</v>
      </c>
      <c r="B4417" s="82" t="s">
        <v>514</v>
      </c>
      <c r="C4417" s="86">
        <v>59</v>
      </c>
      <c r="D4417" s="86">
        <v>48</v>
      </c>
    </row>
    <row r="4418" spans="1:4" s="1" customFormat="1" ht="19.7" customHeight="1">
      <c r="A4418" s="82" t="s">
        <v>546</v>
      </c>
      <c r="B4418" s="82" t="s">
        <v>516</v>
      </c>
      <c r="C4418" s="85">
        <v>12</v>
      </c>
      <c r="D4418" s="85">
        <v>38</v>
      </c>
    </row>
    <row r="4419" spans="1:4" s="1" customFormat="1" ht="19.7" customHeight="1">
      <c r="A4419" s="82" t="s">
        <v>546</v>
      </c>
      <c r="B4419" s="82" t="s">
        <v>514</v>
      </c>
      <c r="C4419" s="86">
        <v>18</v>
      </c>
      <c r="D4419" s="86">
        <v>16</v>
      </c>
    </row>
    <row r="4420" spans="1:4" s="1" customFormat="1" ht="19.7" customHeight="1">
      <c r="A4420" s="82" t="s">
        <v>546</v>
      </c>
      <c r="B4420" s="82" t="s">
        <v>517</v>
      </c>
      <c r="C4420" s="85">
        <v>15</v>
      </c>
      <c r="D4420" s="85">
        <v>51</v>
      </c>
    </row>
    <row r="4421" spans="1:4" s="1" customFormat="1" ht="19.7" customHeight="1">
      <c r="A4421" s="82" t="s">
        <v>547</v>
      </c>
      <c r="B4421" s="82" t="s">
        <v>514</v>
      </c>
      <c r="C4421" s="86">
        <v>59</v>
      </c>
      <c r="D4421" s="86">
        <v>52</v>
      </c>
    </row>
    <row r="4422" spans="1:4" s="1" customFormat="1" ht="19.7" customHeight="1">
      <c r="A4422" s="82" t="s">
        <v>548</v>
      </c>
      <c r="B4422" s="82" t="s">
        <v>514</v>
      </c>
      <c r="C4422" s="85">
        <v>32</v>
      </c>
      <c r="D4422" s="85">
        <v>85</v>
      </c>
    </row>
    <row r="4423" spans="1:4" s="1" customFormat="1" ht="19.7" customHeight="1">
      <c r="A4423" s="82" t="s">
        <v>549</v>
      </c>
      <c r="B4423" s="82" t="s">
        <v>516</v>
      </c>
      <c r="C4423" s="86">
        <v>15</v>
      </c>
      <c r="D4423" s="86">
        <v>135</v>
      </c>
    </row>
    <row r="4424" spans="1:4" s="1" customFormat="1" ht="19.7" customHeight="1">
      <c r="A4424" s="82" t="s">
        <v>549</v>
      </c>
      <c r="B4424" s="82" t="s">
        <v>514</v>
      </c>
      <c r="C4424" s="85">
        <v>96</v>
      </c>
      <c r="D4424" s="85">
        <v>158</v>
      </c>
    </row>
    <row r="4425" spans="1:4" s="1" customFormat="1" ht="19.7" customHeight="1">
      <c r="A4425" s="82" t="s">
        <v>549</v>
      </c>
      <c r="B4425" s="82" t="s">
        <v>517</v>
      </c>
      <c r="C4425" s="86">
        <v>30</v>
      </c>
      <c r="D4425" s="86">
        <v>174</v>
      </c>
    </row>
    <row r="4426" spans="1:4" s="1" customFormat="1" ht="19.7" customHeight="1">
      <c r="A4426" s="82" t="s">
        <v>550</v>
      </c>
      <c r="B4426" s="82" t="s">
        <v>514</v>
      </c>
      <c r="C4426" s="85">
        <v>140</v>
      </c>
      <c r="D4426" s="85">
        <v>103</v>
      </c>
    </row>
    <row r="4427" spans="1:4" s="1" customFormat="1" ht="19.7" customHeight="1">
      <c r="A4427" s="82" t="s">
        <v>551</v>
      </c>
      <c r="B4427" s="82" t="s">
        <v>516</v>
      </c>
      <c r="C4427" s="86">
        <v>45</v>
      </c>
      <c r="D4427" s="86">
        <v>219</v>
      </c>
    </row>
    <row r="4428" spans="1:4" s="1" customFormat="1" ht="19.7" customHeight="1">
      <c r="A4428" s="82" t="s">
        <v>551</v>
      </c>
      <c r="B4428" s="82" t="s">
        <v>517</v>
      </c>
      <c r="C4428" s="85">
        <v>24</v>
      </c>
      <c r="D4428" s="85">
        <v>265</v>
      </c>
    </row>
    <row r="4429" spans="1:4" s="1" customFormat="1" ht="19.7" customHeight="1">
      <c r="A4429" s="82" t="s">
        <v>551</v>
      </c>
      <c r="B4429" s="82" t="s">
        <v>282</v>
      </c>
      <c r="C4429" s="86">
        <v>6</v>
      </c>
      <c r="D4429" s="86">
        <v>94</v>
      </c>
    </row>
    <row r="4430" spans="1:4" s="1" customFormat="1" ht="19.7" customHeight="1">
      <c r="A4430" s="82" t="s">
        <v>552</v>
      </c>
      <c r="B4430" s="82" t="s">
        <v>514</v>
      </c>
      <c r="C4430" s="85">
        <v>105</v>
      </c>
      <c r="D4430" s="85">
        <v>151</v>
      </c>
    </row>
    <row r="4431" spans="1:4" s="1" customFormat="1" ht="19.7" customHeight="1">
      <c r="A4431" s="82" t="s">
        <v>553</v>
      </c>
      <c r="B4431" s="82" t="s">
        <v>516</v>
      </c>
      <c r="C4431" s="86">
        <v>30</v>
      </c>
      <c r="D4431" s="86">
        <v>31</v>
      </c>
    </row>
    <row r="4432" spans="1:4" s="1" customFormat="1" ht="19.7" customHeight="1">
      <c r="A4432" s="82" t="s">
        <v>553</v>
      </c>
      <c r="B4432" s="82" t="s">
        <v>514</v>
      </c>
      <c r="C4432" s="85">
        <v>105</v>
      </c>
      <c r="D4432" s="85">
        <v>70</v>
      </c>
    </row>
    <row r="4433" spans="1:4" s="1" customFormat="1" ht="19.7" customHeight="1">
      <c r="A4433" s="82" t="s">
        <v>553</v>
      </c>
      <c r="B4433" s="82" t="s">
        <v>517</v>
      </c>
      <c r="C4433" s="86">
        <v>30</v>
      </c>
      <c r="D4433" s="86">
        <v>43</v>
      </c>
    </row>
    <row r="4434" spans="1:4" s="1" customFormat="1" ht="19.7" customHeight="1">
      <c r="A4434" s="82" t="s">
        <v>554</v>
      </c>
      <c r="B4434" s="82" t="s">
        <v>516</v>
      </c>
      <c r="C4434" s="85">
        <v>45</v>
      </c>
      <c r="D4434" s="85">
        <v>127</v>
      </c>
    </row>
    <row r="4435" spans="1:4" s="1" customFormat="1" ht="19.7" customHeight="1">
      <c r="A4435" s="82" t="s">
        <v>554</v>
      </c>
      <c r="B4435" s="82" t="s">
        <v>514</v>
      </c>
      <c r="C4435" s="86">
        <v>120</v>
      </c>
      <c r="D4435" s="86">
        <v>149</v>
      </c>
    </row>
    <row r="4436" spans="1:4" s="1" customFormat="1" ht="19.7" customHeight="1">
      <c r="A4436" s="82" t="s">
        <v>554</v>
      </c>
      <c r="B4436" s="82" t="s">
        <v>517</v>
      </c>
      <c r="C4436" s="85">
        <v>90</v>
      </c>
      <c r="D4436" s="85">
        <v>137</v>
      </c>
    </row>
    <row r="4437" spans="1:4" s="1" customFormat="1" ht="19.7" customHeight="1">
      <c r="A4437" s="82" t="s">
        <v>555</v>
      </c>
      <c r="B4437" s="82" t="s">
        <v>514</v>
      </c>
      <c r="C4437" s="86">
        <v>102</v>
      </c>
      <c r="D4437" s="86">
        <v>109</v>
      </c>
    </row>
    <row r="4438" spans="1:4" s="1" customFormat="1" ht="19.7" customHeight="1">
      <c r="A4438" s="82" t="s">
        <v>556</v>
      </c>
      <c r="B4438" s="82" t="s">
        <v>514</v>
      </c>
      <c r="C4438" s="85">
        <v>84</v>
      </c>
      <c r="D4438" s="85">
        <v>83</v>
      </c>
    </row>
    <row r="4439" spans="1:4" s="1" customFormat="1" ht="19.7" customHeight="1">
      <c r="A4439" s="82" t="s">
        <v>557</v>
      </c>
      <c r="B4439" s="82" t="s">
        <v>516</v>
      </c>
      <c r="C4439" s="86">
        <v>10</v>
      </c>
      <c r="D4439" s="86">
        <v>165</v>
      </c>
    </row>
    <row r="4440" spans="1:4" s="1" customFormat="1" ht="19.7" customHeight="1">
      <c r="A4440" s="82" t="s">
        <v>557</v>
      </c>
      <c r="B4440" s="82" t="s">
        <v>517</v>
      </c>
      <c r="C4440" s="85">
        <v>112</v>
      </c>
      <c r="D4440" s="85">
        <v>170</v>
      </c>
    </row>
    <row r="4441" spans="1:4" s="1" customFormat="1" ht="19.7" customHeight="1">
      <c r="A4441" s="82" t="s">
        <v>557</v>
      </c>
      <c r="B4441" s="82" t="s">
        <v>282</v>
      </c>
      <c r="C4441" s="86">
        <v>6</v>
      </c>
      <c r="D4441" s="86">
        <v>136</v>
      </c>
    </row>
    <row r="4442" spans="1:4" s="1" customFormat="1" ht="19.7" customHeight="1">
      <c r="A4442" s="82" t="s">
        <v>558</v>
      </c>
      <c r="B4442" s="82" t="s">
        <v>516</v>
      </c>
      <c r="C4442" s="85">
        <v>15</v>
      </c>
      <c r="D4442" s="85">
        <v>238</v>
      </c>
    </row>
    <row r="4443" spans="1:4" s="1" customFormat="1" ht="19.7" customHeight="1">
      <c r="A4443" s="82" t="s">
        <v>558</v>
      </c>
      <c r="B4443" s="82" t="s">
        <v>514</v>
      </c>
      <c r="C4443" s="86">
        <v>30</v>
      </c>
      <c r="D4443" s="86">
        <v>24</v>
      </c>
    </row>
    <row r="4444" spans="1:4" s="1" customFormat="1" ht="19.7" customHeight="1">
      <c r="A4444" s="82" t="s">
        <v>558</v>
      </c>
      <c r="B4444" s="82" t="s">
        <v>517</v>
      </c>
      <c r="C4444" s="85">
        <v>90</v>
      </c>
      <c r="D4444" s="85">
        <v>262</v>
      </c>
    </row>
    <row r="4445" spans="1:4" s="1" customFormat="1" ht="19.7" customHeight="1">
      <c r="A4445" s="82" t="s">
        <v>558</v>
      </c>
      <c r="B4445" s="82" t="s">
        <v>282</v>
      </c>
      <c r="C4445" s="86">
        <v>11</v>
      </c>
      <c r="D4445" s="86">
        <v>46</v>
      </c>
    </row>
    <row r="4446" spans="1:4" s="1" customFormat="1" ht="19.7" customHeight="1">
      <c r="A4446" s="82" t="s">
        <v>559</v>
      </c>
      <c r="B4446" s="82" t="s">
        <v>514</v>
      </c>
      <c r="C4446" s="85">
        <v>19</v>
      </c>
      <c r="D4446" s="85">
        <v>28</v>
      </c>
    </row>
    <row r="4447" spans="1:4" s="1" customFormat="1" ht="19.7" customHeight="1">
      <c r="A4447" s="82" t="s">
        <v>559</v>
      </c>
      <c r="B4447" s="82" t="s">
        <v>517</v>
      </c>
      <c r="C4447" s="86">
        <v>32</v>
      </c>
      <c r="D4447" s="86">
        <v>145</v>
      </c>
    </row>
    <row r="4448" spans="1:4" s="1" customFormat="1" ht="19.7" customHeight="1">
      <c r="A4448" s="82" t="s">
        <v>559</v>
      </c>
      <c r="B4448" s="82" t="s">
        <v>282</v>
      </c>
      <c r="C4448" s="85">
        <v>16</v>
      </c>
      <c r="D4448" s="85">
        <v>38</v>
      </c>
    </row>
    <row r="4449" spans="1:4" s="1" customFormat="1" ht="19.7" customHeight="1">
      <c r="A4449" s="82" t="s">
        <v>560</v>
      </c>
      <c r="B4449" s="82" t="s">
        <v>514</v>
      </c>
      <c r="C4449" s="86">
        <v>16</v>
      </c>
      <c r="D4449" s="86">
        <v>7</v>
      </c>
    </row>
    <row r="4450" spans="1:4" s="1" customFormat="1" ht="19.7" customHeight="1">
      <c r="A4450" s="82" t="s">
        <v>560</v>
      </c>
      <c r="B4450" s="82" t="s">
        <v>517</v>
      </c>
      <c r="C4450" s="85">
        <v>56</v>
      </c>
      <c r="D4450" s="85">
        <v>52</v>
      </c>
    </row>
    <row r="4451" spans="1:4" s="1" customFormat="1" ht="19.7" customHeight="1">
      <c r="A4451" s="82" t="s">
        <v>560</v>
      </c>
      <c r="B4451" s="82" t="s">
        <v>282</v>
      </c>
      <c r="C4451" s="86">
        <v>11</v>
      </c>
      <c r="D4451" s="86">
        <v>11</v>
      </c>
    </row>
    <row r="4452" spans="1:4" s="1" customFormat="1" ht="19.7" customHeight="1">
      <c r="A4452" s="82" t="s">
        <v>561</v>
      </c>
      <c r="B4452" s="82" t="s">
        <v>516</v>
      </c>
      <c r="C4452" s="85">
        <v>60</v>
      </c>
      <c r="D4452" s="85">
        <v>143</v>
      </c>
    </row>
    <row r="4453" spans="1:4" s="1" customFormat="1" ht="19.7" customHeight="1">
      <c r="A4453" s="82" t="s">
        <v>561</v>
      </c>
      <c r="B4453" s="82" t="s">
        <v>517</v>
      </c>
      <c r="C4453" s="86">
        <v>90</v>
      </c>
      <c r="D4453" s="86">
        <v>103</v>
      </c>
    </row>
    <row r="4454" spans="1:4" s="1" customFormat="1" ht="19.7" customHeight="1">
      <c r="A4454" s="82" t="s">
        <v>561</v>
      </c>
      <c r="B4454" s="82" t="s">
        <v>282</v>
      </c>
      <c r="C4454" s="85">
        <v>11</v>
      </c>
      <c r="D4454" s="85">
        <v>25</v>
      </c>
    </row>
    <row r="4455" spans="1:4" s="1" customFormat="1" ht="19.7" customHeight="1">
      <c r="A4455" s="82" t="s">
        <v>562</v>
      </c>
      <c r="B4455" s="82" t="s">
        <v>516</v>
      </c>
      <c r="C4455" s="86">
        <v>36</v>
      </c>
      <c r="D4455" s="86">
        <v>122</v>
      </c>
    </row>
    <row r="4456" spans="1:4" s="1" customFormat="1" ht="19.7" customHeight="1">
      <c r="A4456" s="82" t="s">
        <v>562</v>
      </c>
      <c r="B4456" s="82" t="s">
        <v>514</v>
      </c>
      <c r="C4456" s="85">
        <v>90</v>
      </c>
      <c r="D4456" s="85">
        <v>54</v>
      </c>
    </row>
    <row r="4457" spans="1:4" s="1" customFormat="1" ht="19.7" customHeight="1">
      <c r="A4457" s="82" t="s">
        <v>562</v>
      </c>
      <c r="B4457" s="82" t="s">
        <v>517</v>
      </c>
      <c r="C4457" s="86">
        <v>24</v>
      </c>
      <c r="D4457" s="86">
        <v>124</v>
      </c>
    </row>
    <row r="4458" spans="1:4" s="1" customFormat="1" ht="19.7" customHeight="1">
      <c r="A4458" s="82" t="s">
        <v>562</v>
      </c>
      <c r="B4458" s="82" t="s">
        <v>282</v>
      </c>
      <c r="C4458" s="85">
        <v>8</v>
      </c>
      <c r="D4458" s="85">
        <v>34</v>
      </c>
    </row>
    <row r="4459" spans="1:4" s="1" customFormat="1" ht="19.7" customHeight="1">
      <c r="A4459" s="82" t="s">
        <v>563</v>
      </c>
      <c r="B4459" s="82" t="s">
        <v>516</v>
      </c>
      <c r="C4459" s="86">
        <v>30</v>
      </c>
      <c r="D4459" s="86">
        <v>83</v>
      </c>
    </row>
    <row r="4460" spans="1:4" s="1" customFormat="1" ht="19.7" customHeight="1">
      <c r="A4460" s="82" t="s">
        <v>563</v>
      </c>
      <c r="B4460" s="82" t="s">
        <v>517</v>
      </c>
      <c r="C4460" s="85">
        <v>23</v>
      </c>
      <c r="D4460" s="85">
        <v>123</v>
      </c>
    </row>
    <row r="4461" spans="1:4" s="1" customFormat="1" ht="19.7" customHeight="1">
      <c r="A4461" s="82" t="s">
        <v>563</v>
      </c>
      <c r="B4461" s="82" t="s">
        <v>282</v>
      </c>
      <c r="C4461" s="86">
        <v>20</v>
      </c>
      <c r="D4461" s="86">
        <v>120</v>
      </c>
    </row>
    <row r="4462" spans="1:4" s="1" customFormat="1" ht="19.7" customHeight="1">
      <c r="A4462" s="82" t="s">
        <v>564</v>
      </c>
      <c r="B4462" s="82" t="s">
        <v>516</v>
      </c>
      <c r="C4462" s="85">
        <v>45</v>
      </c>
      <c r="D4462" s="85">
        <v>219</v>
      </c>
    </row>
    <row r="4463" spans="1:4" s="1" customFormat="1" ht="19.7" customHeight="1">
      <c r="A4463" s="82" t="s">
        <v>564</v>
      </c>
      <c r="B4463" s="82" t="s">
        <v>517</v>
      </c>
      <c r="C4463" s="86">
        <v>81</v>
      </c>
      <c r="D4463" s="86">
        <v>161</v>
      </c>
    </row>
    <row r="4464" spans="1:4" s="1" customFormat="1" ht="19.7" customHeight="1">
      <c r="A4464" s="82" t="s">
        <v>564</v>
      </c>
      <c r="B4464" s="82" t="s">
        <v>282</v>
      </c>
      <c r="C4464" s="85">
        <v>8</v>
      </c>
      <c r="D4464" s="85">
        <v>135</v>
      </c>
    </row>
    <row r="4465" spans="1:4" s="1" customFormat="1" ht="19.7" customHeight="1">
      <c r="A4465" s="82" t="s">
        <v>565</v>
      </c>
      <c r="B4465" s="82" t="s">
        <v>516</v>
      </c>
      <c r="C4465" s="86">
        <v>15</v>
      </c>
      <c r="D4465" s="86">
        <v>87</v>
      </c>
    </row>
    <row r="4466" spans="1:4" s="1" customFormat="1" ht="19.7" customHeight="1">
      <c r="A4466" s="82" t="s">
        <v>565</v>
      </c>
      <c r="B4466" s="82" t="s">
        <v>514</v>
      </c>
      <c r="C4466" s="85">
        <v>72</v>
      </c>
      <c r="D4466" s="85">
        <v>80</v>
      </c>
    </row>
    <row r="4467" spans="1:4" s="1" customFormat="1" ht="19.7" customHeight="1">
      <c r="A4467" s="82" t="s">
        <v>565</v>
      </c>
      <c r="B4467" s="82" t="s">
        <v>517</v>
      </c>
      <c r="C4467" s="86">
        <v>60</v>
      </c>
      <c r="D4467" s="86">
        <v>90</v>
      </c>
    </row>
    <row r="4468" spans="1:4" s="1" customFormat="1" ht="19.7" customHeight="1">
      <c r="A4468" s="82" t="s">
        <v>566</v>
      </c>
      <c r="B4468" s="82" t="s">
        <v>514</v>
      </c>
      <c r="C4468" s="85">
        <v>105</v>
      </c>
      <c r="D4468" s="85">
        <v>170</v>
      </c>
    </row>
    <row r="4469" spans="1:4" s="1" customFormat="1" ht="19.7" customHeight="1">
      <c r="A4469" s="82" t="s">
        <v>567</v>
      </c>
      <c r="B4469" s="82" t="s">
        <v>516</v>
      </c>
      <c r="C4469" s="86">
        <v>22</v>
      </c>
      <c r="D4469" s="86">
        <v>222</v>
      </c>
    </row>
    <row r="4470" spans="1:4" s="1" customFormat="1" ht="19.7" customHeight="1">
      <c r="A4470" s="82" t="s">
        <v>567</v>
      </c>
      <c r="B4470" s="82" t="s">
        <v>517</v>
      </c>
      <c r="C4470" s="85">
        <v>25</v>
      </c>
      <c r="D4470" s="85">
        <v>295</v>
      </c>
    </row>
    <row r="4471" spans="1:4" s="1" customFormat="1" ht="19.7" customHeight="1">
      <c r="A4471" s="82" t="s">
        <v>567</v>
      </c>
      <c r="B4471" s="82" t="s">
        <v>282</v>
      </c>
      <c r="C4471" s="86">
        <v>22</v>
      </c>
      <c r="D4471" s="86">
        <v>125</v>
      </c>
    </row>
    <row r="4472" spans="1:4" s="1" customFormat="1" ht="19.7" customHeight="1">
      <c r="A4472" s="82" t="s">
        <v>568</v>
      </c>
      <c r="B4472" s="82" t="s">
        <v>514</v>
      </c>
      <c r="C4472" s="85">
        <v>100</v>
      </c>
      <c r="D4472" s="85">
        <v>87</v>
      </c>
    </row>
    <row r="4473" spans="1:4" s="1" customFormat="1" ht="19.7" customHeight="1">
      <c r="A4473" s="82" t="s">
        <v>569</v>
      </c>
      <c r="B4473" s="82" t="s">
        <v>516</v>
      </c>
      <c r="C4473" s="86">
        <v>24</v>
      </c>
      <c r="D4473" s="86">
        <v>71</v>
      </c>
    </row>
    <row r="4474" spans="1:4" s="1" customFormat="1" ht="19.7" customHeight="1">
      <c r="A4474" s="82" t="s">
        <v>569</v>
      </c>
      <c r="B4474" s="82" t="s">
        <v>514</v>
      </c>
      <c r="C4474" s="85">
        <v>35</v>
      </c>
      <c r="D4474" s="85">
        <v>81</v>
      </c>
    </row>
    <row r="4475" spans="1:4" s="1" customFormat="1" ht="19.7" customHeight="1">
      <c r="A4475" s="82" t="s">
        <v>569</v>
      </c>
      <c r="B4475" s="82" t="s">
        <v>517</v>
      </c>
      <c r="C4475" s="86">
        <v>48</v>
      </c>
      <c r="D4475" s="86">
        <v>108</v>
      </c>
    </row>
    <row r="4476" spans="1:4" s="1" customFormat="1" ht="19.7" customHeight="1">
      <c r="A4476" s="82" t="s">
        <v>569</v>
      </c>
      <c r="B4476" s="82" t="s">
        <v>282</v>
      </c>
      <c r="C4476" s="85">
        <v>11</v>
      </c>
      <c r="D4476" s="85">
        <v>33</v>
      </c>
    </row>
    <row r="4477" spans="1:4" s="1" customFormat="1" ht="19.7" customHeight="1">
      <c r="A4477" s="82" t="s">
        <v>570</v>
      </c>
      <c r="B4477" s="82" t="s">
        <v>516</v>
      </c>
      <c r="C4477" s="86">
        <v>20</v>
      </c>
      <c r="D4477" s="86">
        <v>71</v>
      </c>
    </row>
    <row r="4478" spans="1:4" s="1" customFormat="1" ht="19.7" customHeight="1">
      <c r="A4478" s="82" t="s">
        <v>570</v>
      </c>
      <c r="B4478" s="82" t="s">
        <v>514</v>
      </c>
      <c r="C4478" s="85">
        <v>20</v>
      </c>
      <c r="D4478" s="85">
        <v>6</v>
      </c>
    </row>
    <row r="4479" spans="1:4" s="1" customFormat="1" ht="19.7" customHeight="1">
      <c r="A4479" s="82" t="s">
        <v>570</v>
      </c>
      <c r="B4479" s="82" t="s">
        <v>517</v>
      </c>
      <c r="C4479" s="86">
        <v>48</v>
      </c>
      <c r="D4479" s="86">
        <v>124</v>
      </c>
    </row>
    <row r="4480" spans="1:4" s="1" customFormat="1" ht="19.7" customHeight="1">
      <c r="A4480" s="82" t="s">
        <v>570</v>
      </c>
      <c r="B4480" s="82" t="s">
        <v>282</v>
      </c>
      <c r="C4480" s="85">
        <v>10</v>
      </c>
      <c r="D4480" s="85">
        <v>107</v>
      </c>
    </row>
    <row r="4481" spans="1:4" s="1" customFormat="1" ht="19.7" customHeight="1">
      <c r="A4481" s="82" t="s">
        <v>571</v>
      </c>
      <c r="B4481" s="82" t="s">
        <v>516</v>
      </c>
      <c r="C4481" s="86">
        <v>30</v>
      </c>
      <c r="D4481" s="86">
        <v>92</v>
      </c>
    </row>
    <row r="4482" spans="1:4" s="1" customFormat="1" ht="19.7" customHeight="1">
      <c r="A4482" s="82" t="s">
        <v>571</v>
      </c>
      <c r="B4482" s="82" t="s">
        <v>514</v>
      </c>
      <c r="C4482" s="85">
        <v>48</v>
      </c>
      <c r="D4482" s="85">
        <v>54</v>
      </c>
    </row>
    <row r="4483" spans="1:4" s="1" customFormat="1" ht="19.7" customHeight="1">
      <c r="A4483" s="82" t="s">
        <v>571</v>
      </c>
      <c r="B4483" s="82" t="s">
        <v>517</v>
      </c>
      <c r="C4483" s="86">
        <v>60</v>
      </c>
      <c r="D4483" s="86">
        <v>66</v>
      </c>
    </row>
    <row r="4484" spans="1:4" s="1" customFormat="1" ht="19.7" customHeight="1">
      <c r="A4484" s="82" t="s">
        <v>571</v>
      </c>
      <c r="B4484" s="82" t="s">
        <v>282</v>
      </c>
      <c r="C4484" s="85">
        <v>10</v>
      </c>
      <c r="D4484" s="85">
        <v>43</v>
      </c>
    </row>
    <row r="4485" spans="1:4" s="1" customFormat="1" ht="19.7" customHeight="1">
      <c r="A4485" s="82" t="s">
        <v>572</v>
      </c>
      <c r="B4485" s="82" t="s">
        <v>516</v>
      </c>
      <c r="C4485" s="86">
        <v>16</v>
      </c>
      <c r="D4485" s="86">
        <v>90</v>
      </c>
    </row>
    <row r="4486" spans="1:4" s="1" customFormat="1" ht="19.7" customHeight="1">
      <c r="A4486" s="82" t="s">
        <v>572</v>
      </c>
      <c r="B4486" s="82" t="s">
        <v>514</v>
      </c>
      <c r="C4486" s="85">
        <v>48</v>
      </c>
      <c r="D4486" s="85">
        <v>76</v>
      </c>
    </row>
    <row r="4487" spans="1:4" s="1" customFormat="1" ht="19.7" customHeight="1">
      <c r="A4487" s="82" t="s">
        <v>572</v>
      </c>
      <c r="B4487" s="82" t="s">
        <v>517</v>
      </c>
      <c r="C4487" s="86">
        <v>48</v>
      </c>
      <c r="D4487" s="86">
        <v>150</v>
      </c>
    </row>
    <row r="4488" spans="1:4" s="1" customFormat="1" ht="19.7" customHeight="1">
      <c r="A4488" s="82" t="s">
        <v>572</v>
      </c>
      <c r="B4488" s="82" t="s">
        <v>282</v>
      </c>
      <c r="C4488" s="85">
        <v>8</v>
      </c>
      <c r="D4488" s="85">
        <v>16</v>
      </c>
    </row>
    <row r="4489" spans="1:4" s="1" customFormat="1" ht="19.7" customHeight="1">
      <c r="A4489" s="82" t="s">
        <v>573</v>
      </c>
      <c r="B4489" s="82" t="s">
        <v>517</v>
      </c>
      <c r="C4489" s="86">
        <v>1</v>
      </c>
      <c r="D4489" s="86">
        <v>1</v>
      </c>
    </row>
    <row r="4490" spans="1:4" s="1" customFormat="1" ht="19.7" customHeight="1">
      <c r="A4490" s="82" t="s">
        <v>574</v>
      </c>
      <c r="B4490" s="82" t="s">
        <v>516</v>
      </c>
      <c r="C4490" s="85">
        <v>12</v>
      </c>
      <c r="D4490" s="85">
        <v>23</v>
      </c>
    </row>
    <row r="4491" spans="1:4" s="1" customFormat="1" ht="19.7" customHeight="1">
      <c r="A4491" s="82" t="s">
        <v>574</v>
      </c>
      <c r="B4491" s="82" t="s">
        <v>514</v>
      </c>
      <c r="C4491" s="86">
        <v>118</v>
      </c>
      <c r="D4491" s="86">
        <v>121</v>
      </c>
    </row>
    <row r="4492" spans="1:4" s="1" customFormat="1" ht="19.7" customHeight="1">
      <c r="A4492" s="82" t="s">
        <v>574</v>
      </c>
      <c r="B4492" s="82" t="s">
        <v>517</v>
      </c>
      <c r="C4492" s="85">
        <v>24</v>
      </c>
      <c r="D4492" s="85">
        <v>30</v>
      </c>
    </row>
    <row r="4493" spans="1:4" s="1" customFormat="1" ht="19.7" customHeight="1">
      <c r="A4493" s="82" t="s">
        <v>575</v>
      </c>
      <c r="B4493" s="82" t="s">
        <v>516</v>
      </c>
      <c r="C4493" s="86">
        <v>17</v>
      </c>
      <c r="D4493" s="86">
        <v>64</v>
      </c>
    </row>
    <row r="4494" spans="1:4" s="1" customFormat="1" ht="19.7" customHeight="1">
      <c r="A4494" s="82" t="s">
        <v>575</v>
      </c>
      <c r="B4494" s="82" t="s">
        <v>514</v>
      </c>
      <c r="C4494" s="85">
        <v>28</v>
      </c>
      <c r="D4494" s="85">
        <v>23</v>
      </c>
    </row>
    <row r="4495" spans="1:4" s="1" customFormat="1" ht="19.7" customHeight="1">
      <c r="A4495" s="82" t="s">
        <v>575</v>
      </c>
      <c r="B4495" s="82" t="s">
        <v>517</v>
      </c>
      <c r="C4495" s="86">
        <v>15</v>
      </c>
      <c r="D4495" s="86">
        <v>58</v>
      </c>
    </row>
    <row r="4496" spans="1:4" s="1" customFormat="1" ht="19.7" customHeight="1">
      <c r="A4496" s="82" t="s">
        <v>575</v>
      </c>
      <c r="B4496" s="82" t="s">
        <v>282</v>
      </c>
      <c r="C4496" s="85">
        <v>11</v>
      </c>
      <c r="D4496" s="85">
        <v>27</v>
      </c>
    </row>
    <row r="4497" s="1" customFormat="1" ht="59.65" customHeight="1"/>
  </sheetData>
  <mergeCells count="31">
    <mergeCell ref="A3:E3"/>
    <mergeCell ref="A3048:E3048"/>
    <mergeCell ref="A3193:E3193"/>
    <mergeCell ref="A1598:E1598"/>
    <mergeCell ref="A1743:E1743"/>
    <mergeCell ref="A1888:E1888"/>
    <mergeCell ref="A2033:E2033"/>
    <mergeCell ref="A2178:E2178"/>
    <mergeCell ref="A1018:E1018"/>
    <mergeCell ref="A2468:E2468"/>
    <mergeCell ref="A2613:E2613"/>
    <mergeCell ref="A2758:E2758"/>
    <mergeCell ref="A2903:E2903"/>
    <mergeCell ref="A148:E148"/>
    <mergeCell ref="A293:E293"/>
    <mergeCell ref="A4353:E4353"/>
    <mergeCell ref="A438:E438"/>
    <mergeCell ref="A583:E583"/>
    <mergeCell ref="A728:E728"/>
    <mergeCell ref="A873:E873"/>
    <mergeCell ref="A3628:E3628"/>
    <mergeCell ref="A3773:E3773"/>
    <mergeCell ref="A3918:E3918"/>
    <mergeCell ref="A4063:E4063"/>
    <mergeCell ref="A4208:E4208"/>
    <mergeCell ref="A1163:E1163"/>
    <mergeCell ref="A1308:E1308"/>
    <mergeCell ref="A1453:E1453"/>
    <mergeCell ref="A3338:E3338"/>
    <mergeCell ref="A3483:E3483"/>
    <mergeCell ref="A2323:E2323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61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57</vt:i4>
      </vt:variant>
      <vt:variant>
        <vt:lpstr>Plages nommées</vt:lpstr>
      </vt:variant>
      <vt:variant>
        <vt:i4>37</vt:i4>
      </vt:variant>
    </vt:vector>
  </HeadingPairs>
  <TitlesOfParts>
    <vt:vector size="94" baseType="lpstr">
      <vt:lpstr>Page Gard 2023</vt:lpstr>
      <vt:lpstr>Sommaire</vt:lpstr>
      <vt:lpstr>Synthèse2023</vt:lpstr>
      <vt:lpstr>Palier 3eme</vt:lpstr>
      <vt:lpstr>Voie GT</vt:lpstr>
      <vt:lpstr>2GT</vt:lpstr>
      <vt:lpstr>Voie Pro</vt:lpstr>
      <vt:lpstr>Voie pro Total</vt:lpstr>
      <vt:lpstr>Voie 2PRO</vt:lpstr>
      <vt:lpstr>2ndepro Prod</vt:lpstr>
      <vt:lpstr>2ndepro Services</vt:lpstr>
      <vt:lpstr>2ndepro total</vt:lpstr>
      <vt:lpstr>Voie CAP</vt:lpstr>
      <vt:lpstr>CAP total Prio + Simple</vt:lpstr>
      <vt:lpstr>CAP Prod</vt:lpstr>
      <vt:lpstr>CAP Services</vt:lpstr>
      <vt:lpstr>CAP total</vt:lpstr>
      <vt:lpstr>Voie CAP prio</vt:lpstr>
      <vt:lpstr>CAP -prio Prod</vt:lpstr>
      <vt:lpstr>CAP -prio Services</vt:lpstr>
      <vt:lpstr>CAP -prio total</vt:lpstr>
      <vt:lpstr>Réseaux palier 3eme</vt:lpstr>
      <vt:lpstr>2Pro Réseaux 06</vt:lpstr>
      <vt:lpstr>2Pro Réseaux 83</vt:lpstr>
      <vt:lpstr>Palier 2nde</vt:lpstr>
      <vt:lpstr>1ère tech</vt:lpstr>
      <vt:lpstr>1ère techno</vt:lpstr>
      <vt:lpstr>Réseaux 1tech</vt:lpstr>
      <vt:lpstr>1ère techno Réseaux 06</vt:lpstr>
      <vt:lpstr>1ère techno Réseaux 83</vt:lpstr>
      <vt:lpstr>1ère pro</vt:lpstr>
      <vt:lpstr>1ère pro prod</vt:lpstr>
      <vt:lpstr>1ère pro services</vt:lpstr>
      <vt:lpstr>1ère pro total</vt:lpstr>
      <vt:lpstr>Réseaux 1pro</vt:lpstr>
      <vt:lpstr>1ère pro Réseaux 06</vt:lpstr>
      <vt:lpstr>1ère pro Réseaux 83</vt:lpstr>
      <vt:lpstr>Origine2ndepro prod</vt:lpstr>
      <vt:lpstr>Origine2ndepro serv</vt:lpstr>
      <vt:lpstr>OrigineCAP prod</vt:lpstr>
      <vt:lpstr>OrigineCAP Serv</vt:lpstr>
      <vt:lpstr>OrigineCAP prio prod</vt:lpstr>
      <vt:lpstr>OrigineCAP prio serv</vt:lpstr>
      <vt:lpstr>Origine 1tech</vt:lpstr>
      <vt:lpstr>Origine 1pro prod</vt:lpstr>
      <vt:lpstr>Origine 1pro serv</vt:lpstr>
      <vt:lpstr>Données pour graph palier 3ème</vt:lpstr>
      <vt:lpstr>FG par type de formation</vt:lpstr>
      <vt:lpstr>FG_par spécialité effectifs - P</vt:lpstr>
      <vt:lpstr>FG_par spécialité % - 1ère tech</vt:lpstr>
      <vt:lpstr>FG_par spécialité effectif - 1è</vt:lpstr>
      <vt:lpstr>FG_par spécialité % - 1ère pro</vt:lpstr>
      <vt:lpstr>FG_par spécialité effectifs - 1</vt:lpstr>
      <vt:lpstr>Données pour graph palier 2ème</vt:lpstr>
      <vt:lpstr>Données pour graph palier CAP</vt:lpstr>
      <vt:lpstr>1erpro total</vt:lpstr>
      <vt:lpstr>Synthèse réseaux</vt:lpstr>
      <vt:lpstr>'1ère pro'!Print_Area</vt:lpstr>
      <vt:lpstr>'1ère pro prod'!Print_Area</vt:lpstr>
      <vt:lpstr>'1ère pro Réseaux 83'!Print_Area</vt:lpstr>
      <vt:lpstr>'1ère pro services'!Print_Area</vt:lpstr>
      <vt:lpstr>'1ère tech'!Print_Area</vt:lpstr>
      <vt:lpstr>'1ère techno'!Print_Area</vt:lpstr>
      <vt:lpstr>'1ère techno Réseaux 06'!Print_Area</vt:lpstr>
      <vt:lpstr>'1ère techno Réseaux 83'!Print_Area</vt:lpstr>
      <vt:lpstr>'2GT'!Print_Area</vt:lpstr>
      <vt:lpstr>'2ndepro Prod'!Print_Area</vt:lpstr>
      <vt:lpstr>'2ndepro Services'!Print_Area</vt:lpstr>
      <vt:lpstr>'2Pro Réseaux 06'!Print_Area</vt:lpstr>
      <vt:lpstr>'CAP -prio Prod'!Print_Area</vt:lpstr>
      <vt:lpstr>'CAP -prio Services'!Print_Area</vt:lpstr>
      <vt:lpstr>'CAP Services'!Print_Area</vt:lpstr>
      <vt:lpstr>'Origine 1tech'!Print_Area</vt:lpstr>
      <vt:lpstr>'Page Gard 2023'!Print_Area</vt:lpstr>
      <vt:lpstr>'Palier 2nde'!Print_Area</vt:lpstr>
      <vt:lpstr>'Palier 3eme'!Print_Area</vt:lpstr>
      <vt:lpstr>'Réseaux 1pro'!Print_Area</vt:lpstr>
      <vt:lpstr>'Réseaux 1tech'!Print_Area</vt:lpstr>
      <vt:lpstr>'Réseaux palier 3eme'!Print_Area</vt:lpstr>
      <vt:lpstr>Sommaire!Print_Area</vt:lpstr>
      <vt:lpstr>'Voie 2PRO'!Print_Area</vt:lpstr>
      <vt:lpstr>'Voie CAP'!Print_Area</vt:lpstr>
      <vt:lpstr>'Voie CAP prio'!Print_Area</vt:lpstr>
      <vt:lpstr>'Voie GT'!Print_Area</vt:lpstr>
      <vt:lpstr>'Voie Pro'!Print_Area</vt:lpstr>
      <vt:lpstr>'1ère pro prod'!Print_Titles</vt:lpstr>
      <vt:lpstr>'1ère pro services'!Print_Titles</vt:lpstr>
      <vt:lpstr>'1ère techno'!Print_Titles</vt:lpstr>
      <vt:lpstr>'2GT'!Print_Titles</vt:lpstr>
      <vt:lpstr>'2ndepro Prod'!Print_Titles</vt:lpstr>
      <vt:lpstr>'2ndepro Services'!Print_Titles</vt:lpstr>
      <vt:lpstr>'CAP -prio Prod'!Print_Titles</vt:lpstr>
      <vt:lpstr>'CAP Prod'!Print_Titles</vt:lpstr>
      <vt:lpstr>'CAP Services'!Print_Titles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jonathan rigaud</cp:lastModifiedBy>
  <cp:lastPrinted>2024-02-16T09:22:15Z</cp:lastPrinted>
  <dcterms:created xsi:type="dcterms:W3CDTF">2021-10-19T10:23:46Z</dcterms:created>
  <dcterms:modified xsi:type="dcterms:W3CDTF">2024-02-16T09:50:21Z</dcterms:modified>
</cp:coreProperties>
</file>